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activeTab="1"/>
  </bookViews>
  <sheets>
    <sheet name="Инструкция" sheetId="1" r:id="rId1"/>
    <sheet name="Заголовок" sheetId="2" r:id="rId2"/>
    <sheet name="Отпуск электроэнерг. сет. орг." sheetId="3" r:id="rId3"/>
    <sheet name="Консультации" sheetId="4" r:id="rId4"/>
    <sheet name="Проверка" sheetId="5" r:id="rId5"/>
    <sheet name="REESTR_ORG" sheetId="6" state="hidden" r:id="rId6"/>
    <sheet name="REESTR" sheetId="7" state="hidden" r:id="rId7"/>
    <sheet name="TEHSHEET" sheetId="8" state="veryHidden" r:id="rId8"/>
  </sheets>
  <externalReferences>
    <externalReference r:id="rId11"/>
    <externalReference r:id="rId12"/>
    <externalReference r:id="rId13"/>
    <externalReference r:id="rId14"/>
  </externalReferences>
  <definedNames>
    <definedName name="DaNet" localSheetId="4">'[1]TEHSHEET'!$K$4:$K$5</definedName>
    <definedName name="DaNet">'TEHSHEET'!$K$5:$K$6</definedName>
    <definedName name="finance_programm_source">'[2]TEHSHEET'!$C$8:$C$16</definedName>
    <definedName name="inn">'Заголовок'!$F$21</definedName>
    <definedName name="kpp">'Заголовок'!$C$30</definedName>
    <definedName name="LIST_ORG_EE">'REESTR_ORG'!$A$2:$H$55</definedName>
    <definedName name="MONTH" localSheetId="4">'[1]TEHSHEET'!$F$3:$F$15</definedName>
    <definedName name="MONTH">'TEHSHEET'!$F$4:$F$16</definedName>
    <definedName name="org">'Заголовок'!$B$21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'[4]перекрестка'!$H$15:$H$19,'[4]перекрестка'!$H$21:$H$25,'[4]перекрестка'!$J$14:$J$25,'[4]перекрестка'!$K$15:$K$19,'[4]перекрестка'!$K$21:$K$25</definedName>
    <definedName name="P1_SCOPE_SV_LD" hidden="1">#REF!,#REF!,#REF!,#REF!,#REF!,#REF!,#REF!</definedName>
    <definedName name="P1_SCOPE_SV_LD1" hidden="1">'[4]свод'!$E$70:$M$79,'[4]свод'!$E$81:$M$81,'[4]свод'!$E$83:$M$88,'[4]свод'!$E$90:$M$90,'[4]свод'!$E$92:$M$96,'[4]свод'!$E$98:$M$98,'[4]свод'!$E$101:$M$102</definedName>
    <definedName name="P1_SCOPE_SV_PRT" hidden="1">'[4]свод'!$E$23:$H$26,'[4]свод'!$E$28:$I$29,'[4]свод'!$E$32:$I$36,'[4]свод'!$E$38:$I$40,'[4]свод'!$E$42:$I$53,'[4]свод'!$E$55:$I$56,'[4]свод'!$E$58:$I$63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'[4]перекрестка'!$N$14:$N$25,'[4]перекрестка'!$N$27:$N$31,'[4]перекрестка'!$J$27:$K$31,'[4]перекрестка'!$F$27:$H$31,'[4]перекрестка'!$F$33:$H$37</definedName>
    <definedName name="P2_SCOPE_SV_PRT" hidden="1">'[4]свод'!$E$72:$I$79,'[4]свод'!$E$81:$I$81,'[4]свод'!$E$85:$H$88,'[4]свод'!$E$90:$I$90,'[4]свод'!$E$107:$I$112,'[4]свод'!$E$114:$I$117,'[4]свод'!$E$124:$H$127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'[4]перекрестка'!$J$33:$K$37,'[4]перекрестка'!$N$33:$N$37,'[4]перекрестка'!$F$39:$H$43,'[4]перекрестка'!$J$39:$K$43,'[4]перекрестка'!$N$39:$N$43</definedName>
    <definedName name="P3_SCOPE_SV_PRT" hidden="1">'[4]свод'!$D$135:$G$135,'[4]свод'!$I$135:$I$140,'[4]свод'!$H$137:$H$140,'[4]свод'!$D$138:$G$140,'[4]свод'!$E$15:$I$16,'[4]свод'!$E$120:$I$121,'[4]свод'!$E$18:$I$19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'[4]перекрестка'!$F$45:$H$49,'[4]перекрестка'!$J$45:$K$49,'[4]перекрестка'!$N$45:$N$49,'[4]перекрестка'!$F$53:$G$64,'[4]перекрестка'!$H$54:$H$58</definedName>
    <definedName name="P5_SCOPE_PER_PRT" hidden="1">'[4]перекрестка'!$H$60:$H$64,'[4]перекрестка'!$J$53:$J$64,'[4]перекрестка'!$K$54:$K$58,'[4]перекрестка'!$K$60:$K$64,'[4]перекрестка'!$N$53:$N$64</definedName>
    <definedName name="P6_SCOPE_PER_PRT" hidden="1">'[4]перекрестка'!$F$66:$H$70,'[4]перекрестка'!$J$66:$K$70,'[4]перекрестка'!$N$66:$N$70,'[4]перекрестка'!$F$72:$H$76,'[4]перекрестка'!$J$72:$K$76</definedName>
    <definedName name="P7_SCOPE_PER_PRT" hidden="1">'[4]перекрестка'!$N$72:$N$76,'[4]перекрестка'!$F$78:$H$82,'[4]перекрестка'!$J$78:$K$82,'[4]перекрестка'!$N$78:$N$82,'[4]перекрестка'!$F$84:$H$88</definedName>
    <definedName name="P8_SCOPE_PER_PRT" hidden="1">'[4]перекрестка'!$J$84:$K$88,'[4]перекрестка'!$N$84:$N$88,'[4]перекрестка'!$F$14:$G$25,P1_SCOPE_PER_PRT,P2_SCOPE_PER_PRT,P3_SCOPE_PER_PRT,P4_SCOPE_PER_PRT</definedName>
    <definedName name="REGION">'TEHSHEET'!$B$4:$B$87</definedName>
    <definedName name="region_name" localSheetId="4">'[2]Титульный'!$E$6</definedName>
    <definedName name="region_name">'Заголовок'!$B$22</definedName>
    <definedName name="report_year">'[2]Титульный'!$E$9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T2_DiapProt">P1_T2_DiapProt,P2_T2_DiapProt</definedName>
    <definedName name="VDET">'[2]TEHSHEET'!$E$8:$E$11</definedName>
    <definedName name="version" localSheetId="4">'[2]Инструкция'!$O$2</definedName>
    <definedName name="version">'Инструкция'!$C$2</definedName>
    <definedName name="Year" localSheetId="4">'[1]TEHSHEET'!$I$3:$I$17</definedName>
    <definedName name="Year">'TEHSHEET'!$I$4:$I$18</definedName>
    <definedName name="БазовыйПериод">#REF!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<sst xmlns="http://schemas.openxmlformats.org/spreadsheetml/2006/main" count="744" uniqueCount="474">
  <si>
    <t>ОАО "ОГК – 6"</t>
  </si>
  <si>
    <t>616401001</t>
  </si>
  <si>
    <t>ОАО "Новосибирскэнерго" комб</t>
  </si>
  <si>
    <t>5411100018</t>
  </si>
  <si>
    <t>ООО "Русэнергосбыт М"</t>
  </si>
  <si>
    <t>ООО "Электро-Сетевая Компания "СИТИ"</t>
  </si>
  <si>
    <t>7730587063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</si>
  <si>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</si>
  <si>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</si>
  <si>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</si>
  <si>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</si>
  <si>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ОРГАНИЗАЦИЯ</t>
  </si>
  <si>
    <t>ВИД ДЕЯТЕЛЬНОСТИ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</si>
  <si>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</si>
  <si>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</si>
  <si>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</si>
  <si>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</si>
  <si>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</si>
  <si>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</si>
  <si>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</si>
  <si>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</si>
  <si>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</si>
  <si>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</si>
  <si>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</si>
  <si>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</si>
  <si>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</si>
  <si>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</si>
  <si>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</si>
  <si>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</si>
  <si>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</si>
  <si>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</si>
  <si>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</si>
  <si>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</si>
  <si>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</si>
  <si>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</si>
  <si>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</si>
  <si>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</si>
  <si>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</si>
  <si>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</si>
  <si>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</si>
  <si>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</si>
  <si>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</si>
  <si>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</si>
  <si>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</si>
  <si>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</si>
  <si>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</si>
  <si>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</si>
  <si>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</si>
  <si>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</si>
  <si>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</si>
  <si>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</si>
  <si>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</si>
  <si>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</si>
  <si>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</si>
  <si>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</si>
  <si>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</si>
  <si>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</si>
  <si>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</si>
  <si>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</si>
  <si>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</si>
  <si>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</si>
  <si>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</si>
  <si>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</si>
  <si>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</si>
  <si>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</si>
  <si>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</si>
  <si>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</si>
  <si>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</si>
  <si>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115093, г.Москва,  Партийный пер.д.1</t>
  </si>
  <si>
    <t>05758026</t>
  </si>
  <si>
    <t>70.20.2</t>
  </si>
  <si>
    <t>45296559000</t>
  </si>
  <si>
    <t>49008</t>
  </si>
  <si>
    <t>Вайман Иосиф Абрамович</t>
  </si>
  <si>
    <t>Черных Ольга Николаевна</t>
  </si>
  <si>
    <t>начальник бюро энергоиспользования</t>
  </si>
  <si>
    <t>8 499 235 95 36</t>
  </si>
  <si>
    <t>Начальник бюро</t>
  </si>
  <si>
    <t>«22» марта 2011 год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</si>
  <si>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</si>
  <si>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</si>
  <si>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</si>
  <si>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</si>
  <si>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</si>
  <si>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</si>
  <si>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</si>
  <si>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</si>
  <si>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</si>
  <si>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</si>
  <si>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</si>
  <si>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</si>
  <si>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</si>
  <si>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</si>
  <si>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</si>
  <si>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</si>
  <si>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</si>
  <si>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</si>
  <si>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</si>
  <si>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</si>
  <si>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</si>
  <si>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</si>
  <si>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</si>
  <si>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</si>
  <si>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</si>
  <si>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</si>
  <si>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</si>
  <si>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</si>
  <si>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</si>
  <si>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</si>
  <si>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</si>
  <si>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</si>
  <si>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</si>
  <si>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</si>
  <si>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</si>
  <si>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</si>
  <si>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</si>
  <si>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</si>
  <si>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</si>
  <si>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</si>
  <si>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</si>
  <si>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</si>
  <si>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</si>
  <si>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</si>
  <si>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</si>
  <si>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</si>
  <si>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</si>
  <si>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</si>
  <si>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</si>
  <si>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</si>
  <si>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</si>
  <si>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</si>
  <si>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</si>
  <si>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</si>
  <si>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</si>
  <si>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</si>
  <si>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</si>
  <si>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</si>
  <si>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</si>
  <si>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</si>
  <si>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</si>
  <si>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</si>
  <si>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</si>
  <si>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</si>
  <si>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</si>
  <si>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</si>
  <si>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</si>
  <si>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</si>
  <si>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</si>
  <si>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</si>
  <si>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</si>
  <si>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</si>
  <si>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</si>
  <si>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</si>
  <si>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</si>
  <si>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</si>
  <si>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</si>
  <si>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</si>
  <si>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</si>
  <si>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</si>
  <si>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</si>
  <si>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</si>
  <si>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</si>
  <si>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</si>
  <si>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</si>
  <si>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</si>
  <si>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</si>
  <si>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</si>
  <si>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</si>
  <si>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</si>
  <si>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</si>
  <si>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</si>
  <si>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</si>
  <si>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</si>
  <si>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</si>
  <si>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</si>
  <si>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</si>
  <si>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</si>
  <si>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</si>
  <si>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</si>
  <si>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</si>
  <si>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</si>
  <si>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</si>
  <si>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</si>
  <si>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</si>
  <si>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</si>
  <si>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</si>
  <si>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</si>
  <si>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</si>
  <si>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</si>
  <si>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</si>
  <si>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</si>
  <si>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</si>
  <si>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</si>
  <si>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</si>
  <si>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</si>
  <si>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</si>
  <si>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</si>
  <si>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</si>
  <si>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</si>
  <si>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</si>
  <si>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</si>
  <si>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</si>
  <si>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</si>
  <si>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</si>
  <si>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</si>
  <si>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</si>
  <si>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</si>
  <si>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</si>
  <si>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</si>
  <si>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</si>
  <si>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</si>
  <si>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</si>
  <si>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</si>
  <si>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</si>
  <si>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</si>
  <si>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</si>
  <si>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</si>
  <si>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</si>
  <si>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</si>
  <si>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</si>
  <si>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</si>
  <si>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</si>
  <si>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</si>
  <si>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</si>
  <si>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</si>
  <si>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</si>
  <si>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</si>
  <si>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</si>
  <si>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</si>
  <si>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</si>
  <si>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</si>
  <si>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</si>
  <si>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</si>
  <si>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</si>
  <si>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</si>
  <si>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</si>
  <si>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</si>
  <si>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</si>
  <si>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</si>
  <si>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</si>
  <si>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</si>
  <si>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</si>
  <si>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</si>
  <si>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</si>
  <si>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</si>
  <si>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</si>
  <si>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</si>
  <si>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</si>
  <si>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</si>
  <si>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</si>
  <si>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</si>
  <si>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</si>
  <si>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</si>
  <si>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</si>
  <si>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</si>
  <si>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</si>
  <si>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</si>
  <si>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</si>
  <si>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</si>
  <si>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</si>
  <si>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</si>
  <si>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</si>
  <si>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</si>
  <si>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</si>
  <si>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</si>
  <si>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</si>
  <si>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</si>
  <si>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</si>
  <si>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ООО Строй Эксперт</t>
  </si>
  <si>
    <t>7733513736</t>
  </si>
  <si>
    <t>ОАО "Московская объединенная электросетевая компания"</t>
  </si>
  <si>
    <t>5036065113</t>
  </si>
  <si>
    <t>ОАО "28 электрическая сеть"</t>
  </si>
  <si>
    <t>МГУП "Мосводоканал"</t>
  </si>
  <si>
    <t>7701002626</t>
  </si>
  <si>
    <t>ОАО "Мосэнерго"</t>
  </si>
  <si>
    <t>7705035012</t>
  </si>
  <si>
    <t>ФГУП "Канал им.Москвы"</t>
  </si>
  <si>
    <t>312301001</t>
  </si>
  <si>
    <t>АМО ЗИЛ</t>
  </si>
  <si>
    <t>ОАО "Нижноватомэнергосбыт"</t>
  </si>
  <si>
    <t>ОАО РЖД Московская дистанция Филиал Трансэнерго</t>
  </si>
  <si>
    <t>770845041</t>
  </si>
  <si>
    <t>7703599239</t>
  </si>
  <si>
    <t>770301001</t>
  </si>
  <si>
    <t>2704016508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</si>
  <si>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</si>
  <si>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</si>
  <si>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</si>
  <si>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</si>
  <si>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</si>
  <si>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</si>
  <si>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</si>
  <si>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</si>
  <si>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</si>
  <si>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</si>
  <si>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</si>
  <si>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</si>
  <si>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</si>
  <si>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</si>
  <si>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</si>
  <si>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</si>
  <si>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</si>
  <si>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</si>
  <si>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</si>
  <si>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</si>
  <si>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</si>
  <si>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</si>
  <si>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</si>
  <si>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</si>
  <si>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</si>
  <si>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</si>
  <si>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</si>
  <si>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</si>
  <si>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</si>
  <si>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</si>
  <si>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</si>
  <si>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</si>
  <si>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</si>
  <si>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</si>
  <si>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</si>
  <si>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</si>
  <si>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</si>
  <si>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</si>
  <si>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Региональная генерация</t>
  </si>
  <si>
    <t>997450001</t>
  </si>
  <si>
    <t>998050001</t>
  </si>
  <si>
    <t>770601001</t>
  </si>
  <si>
    <t>6164232756</t>
  </si>
  <si>
    <t>5260099456</t>
  </si>
  <si>
    <t>7708503727</t>
  </si>
  <si>
    <t>ГУП "Мосгаз"</t>
  </si>
  <si>
    <t>7709009084</t>
  </si>
  <si>
    <t>774850001</t>
  </si>
  <si>
    <t>ГУП "Московский метрополитен"</t>
  </si>
  <si>
    <t>7702038150</t>
  </si>
  <si>
    <t>770201001</t>
  </si>
  <si>
    <t>ГУП "Моссвет"</t>
  </si>
  <si>
    <t>7703214270</t>
  </si>
  <si>
    <t>ГУП "Экотехпром"</t>
  </si>
  <si>
    <t>7706043312</t>
  </si>
  <si>
    <t>ЗАО "Микояновский мясокомбинат"</t>
  </si>
  <si>
    <t>7722169626</t>
  </si>
  <si>
    <t>774801001</t>
  </si>
  <si>
    <t>ЗАО "Москабельмет"</t>
  </si>
  <si>
    <t>7722015841</t>
  </si>
  <si>
    <t>ЗАО "Московский Прожекторный Завод"</t>
  </si>
  <si>
    <t>7720263599</t>
  </si>
  <si>
    <t>772001001</t>
  </si>
  <si>
    <t>ЗАО "СМАК"</t>
  </si>
  <si>
    <t>7716014889</t>
  </si>
  <si>
    <t>773001001</t>
  </si>
  <si>
    <t>ЗАО УК"ДКМ-Инжиниринг"</t>
  </si>
  <si>
    <t>7730150918</t>
  </si>
  <si>
    <t>ЗАО "Энергосервис"</t>
  </si>
  <si>
    <t>7709571825</t>
  </si>
  <si>
    <t>НТЦ "Теплоэнергетика"</t>
  </si>
  <si>
    <t>3123046120</t>
  </si>
  <si>
    <t>ОАО "Аэропорт Внуково"</t>
  </si>
  <si>
    <t>7732019644</t>
  </si>
  <si>
    <t>ОАО "ВО"Технопромэкспорт"</t>
  </si>
  <si>
    <t>7704601219</t>
  </si>
  <si>
    <t>770401001</t>
  </si>
  <si>
    <t>ОАО "ДУКС"</t>
  </si>
  <si>
    <t>7714077682</t>
  </si>
  <si>
    <t>ОАО "ЗВИ"</t>
  </si>
  <si>
    <t>7725008610</t>
  </si>
  <si>
    <t>772501001</t>
  </si>
  <si>
    <t>ОАО "Карачаровский механический завод"</t>
  </si>
  <si>
    <t>7721024057</t>
  </si>
  <si>
    <t>772101001</t>
  </si>
  <si>
    <t>ОАО "Машиностроительный завод "Маяк"</t>
  </si>
  <si>
    <t>7719024042</t>
  </si>
  <si>
    <t>771901001</t>
  </si>
  <si>
    <t>ОАО "ММП имени В.В. Чернышева"</t>
  </si>
  <si>
    <t>7733018650</t>
  </si>
  <si>
    <t>ОАО "Московский завод "Электрощит"</t>
  </si>
  <si>
    <t>7731025772</t>
  </si>
  <si>
    <t>773101001</t>
  </si>
  <si>
    <t>ОАО "Московский нефтеперерабатывающий завод"</t>
  </si>
  <si>
    <t>7723006328</t>
  </si>
  <si>
    <t>997150001</t>
  </si>
  <si>
    <t>ОАО "Мосэнергосбыт"</t>
  </si>
  <si>
    <t>7736520080</t>
  </si>
  <si>
    <t>ОАО "МОЭК"</t>
  </si>
  <si>
    <t>7720518494</t>
  </si>
  <si>
    <t>ОАО "Научно-исследовательский центр электронной вычислительной техники"</t>
  </si>
  <si>
    <t>7726019325</t>
  </si>
  <si>
    <t>772601001</t>
  </si>
  <si>
    <t>ОАО "НПО "Московский радиотехнический завод"</t>
  </si>
  <si>
    <t>7731018133</t>
  </si>
  <si>
    <t>ОАО "Объединенная энергетическая компания"</t>
  </si>
  <si>
    <t>7720522853</t>
  </si>
  <si>
    <t>ОАО "Олимпийский комплекс "Лужники"</t>
  </si>
  <si>
    <t>7704077210</t>
  </si>
  <si>
    <t>ОАО "Оптово-розничный торговый центр "Москва"</t>
  </si>
  <si>
    <t>7723143652</t>
  </si>
  <si>
    <t>774201001</t>
  </si>
  <si>
    <t>ОАО "Тушинский машиностроительный завод"</t>
  </si>
  <si>
    <t>7733022008</t>
  </si>
  <si>
    <t>773301001</t>
  </si>
  <si>
    <t>ОАО "Шереметьево-Карго"</t>
  </si>
  <si>
    <t>7712014197</t>
  </si>
  <si>
    <t>ОАО "Энергокомплекс"</t>
  </si>
  <si>
    <t>7714580857</t>
  </si>
  <si>
    <t>771401001</t>
  </si>
  <si>
    <t>ООО "Базис-С"</t>
  </si>
  <si>
    <t>7705718668</t>
  </si>
  <si>
    <t>ООО "ВПК-Сооружение"</t>
  </si>
  <si>
    <t>7743629970</t>
  </si>
  <si>
    <t>774301001</t>
  </si>
  <si>
    <t>ООО "Генеральная Сбытовая Компания"</t>
  </si>
  <si>
    <t>7707613244</t>
  </si>
  <si>
    <t>770701001</t>
  </si>
  <si>
    <t>ООО "РУСЭНЕРГОСБЫТ"</t>
  </si>
  <si>
    <t>7706284124</t>
  </si>
  <si>
    <t>770101001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</si>
  <si>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</si>
  <si>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</si>
  <si>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</si>
  <si>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</si>
  <si>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</si>
  <si>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</si>
  <si>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</si>
  <si>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</si>
  <si>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</si>
  <si>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</si>
  <si>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</si>
  <si>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</si>
  <si>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</si>
  <si>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</si>
  <si>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</si>
  <si>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</si>
  <si>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</si>
  <si>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</si>
  <si>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</si>
  <si>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</si>
  <si>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</si>
  <si>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</si>
  <si>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</si>
  <si>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</si>
  <si>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</si>
  <si>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</si>
  <si>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</si>
  <si>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</si>
  <si>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</si>
  <si>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</si>
  <si>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</si>
  <si>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</si>
  <si>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Станция - поставщик ЭЭ</t>
  </si>
  <si>
    <t>ЭСО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</si>
  <si>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</si>
  <si>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</si>
  <si>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</si>
  <si>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</si>
  <si>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</si>
  <si>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</si>
  <si>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</si>
  <si>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</si>
  <si>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ООО "ОСК "СИТИ"</t>
  </si>
  <si>
    <t>7730535467</t>
  </si>
  <si>
    <t>ООО "Ситиэнерго"</t>
  </si>
  <si>
    <t>7706593549</t>
  </si>
  <si>
    <t>ООО "ЭнергоПромИнвест"</t>
  </si>
  <si>
    <t>7713565253</t>
  </si>
  <si>
    <t>7711301001</t>
  </si>
  <si>
    <t>ТЭЦ АМО ЗИЛ</t>
  </si>
  <si>
    <t>7725043886</t>
  </si>
  <si>
    <t>772201001</t>
  </si>
  <si>
    <t>ФГУП "ТЭЦ МЭИ"</t>
  </si>
  <si>
    <t>7722025568</t>
  </si>
  <si>
    <t>7733022865</t>
  </si>
  <si>
    <t>ЗАО "Электросеть"</t>
  </si>
  <si>
    <t>7714734225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</si>
</sst>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sz val="14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9" fillId="0" borderId="1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5" fontId="29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29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0" fontId="35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2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167" fontId="4" fillId="0" borderId="11">
      <alignment/>
      <protection locked="0"/>
    </xf>
    <xf numFmtId="0" fontId="48" fillId="7" borderId="2" applyNumberFormat="0" applyAlignment="0" applyProtection="0"/>
    <xf numFmtId="0" fontId="52" fillId="20" borderId="9" applyNumberFormat="0" applyAlignment="0" applyProtection="0"/>
    <xf numFmtId="0" fontId="34" fillId="20" borderId="2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4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5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68" fontId="57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55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4" fillId="4" borderId="0" applyNumberFormat="0" applyBorder="0" applyAlignment="0" applyProtection="0"/>
    <xf numFmtId="176" fontId="29" fillId="0" borderId="0">
      <alignment/>
      <protection locked="0"/>
    </xf>
  </cellStyleXfs>
  <cellXfs count="206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>
      <alignment vertical="center"/>
    </xf>
    <xf numFmtId="0" fontId="15" fillId="0" borderId="0" xfId="231" applyNumberFormat="1" applyFont="1" applyAlignment="1">
      <alignment horizontal="center" vertical="center"/>
      <protection/>
    </xf>
    <xf numFmtId="49" fontId="22" fillId="0" borderId="0" xfId="0" applyFont="1" applyAlignment="1">
      <alignment vertical="center"/>
    </xf>
    <xf numFmtId="49" fontId="21" fillId="0" borderId="0" xfId="0" applyFont="1" applyAlignment="1">
      <alignment vertical="center"/>
    </xf>
    <xf numFmtId="49" fontId="21" fillId="24" borderId="16" xfId="0" applyFont="1" applyFill="1" applyBorder="1" applyAlignment="1">
      <alignment vertical="center" wrapText="1"/>
    </xf>
    <xf numFmtId="49" fontId="21" fillId="24" borderId="17" xfId="0" applyFont="1" applyFill="1" applyBorder="1" applyAlignment="1">
      <alignment vertical="center" wrapText="1"/>
    </xf>
    <xf numFmtId="49" fontId="22" fillId="24" borderId="16" xfId="0" applyFont="1" applyFill="1" applyBorder="1" applyAlignment="1">
      <alignment vertical="center" wrapText="1"/>
    </xf>
    <xf numFmtId="49" fontId="22" fillId="24" borderId="17" xfId="0" applyFont="1" applyFill="1" applyBorder="1" applyAlignment="1">
      <alignment vertical="center" wrapText="1"/>
    </xf>
    <xf numFmtId="49" fontId="25" fillId="24" borderId="17" xfId="156" applyNumberFormat="1" applyFont="1" applyFill="1" applyBorder="1" applyAlignment="1" applyProtection="1">
      <alignment vertical="center" wrapText="1"/>
      <protection/>
    </xf>
    <xf numFmtId="49" fontId="26" fillId="24" borderId="17" xfId="0" applyFont="1" applyFill="1" applyBorder="1" applyAlignment="1">
      <alignment vertical="center" wrapText="1"/>
    </xf>
    <xf numFmtId="49" fontId="27" fillId="0" borderId="0" xfId="0" applyFont="1" applyAlignment="1">
      <alignment vertical="center"/>
    </xf>
    <xf numFmtId="49" fontId="22" fillId="0" borderId="0" xfId="0" applyFont="1" applyAlignment="1">
      <alignment horizontal="left" vertical="center"/>
    </xf>
    <xf numFmtId="0" fontId="58" fillId="0" borderId="0" xfId="231" applyNumberFormat="1" applyFont="1">
      <alignment vertical="top"/>
      <protection/>
    </xf>
    <xf numFmtId="49" fontId="28" fillId="0" borderId="0" xfId="231" applyFont="1">
      <alignment vertical="top"/>
      <protection/>
    </xf>
    <xf numFmtId="0" fontId="28" fillId="0" borderId="0" xfId="233" applyFont="1" applyAlignment="1">
      <alignment vertical="center"/>
      <protection/>
    </xf>
    <xf numFmtId="0" fontId="59" fillId="0" borderId="0" xfId="233" applyFont="1" applyAlignment="1">
      <alignment vertical="center"/>
      <protection/>
    </xf>
    <xf numFmtId="0" fontId="28" fillId="0" borderId="0" xfId="231" applyNumberFormat="1" applyFont="1">
      <alignment vertical="top"/>
      <protection/>
    </xf>
    <xf numFmtId="0" fontId="59" fillId="0" borderId="0" xfId="168" applyFont="1" applyAlignment="1" applyProtection="1">
      <alignment horizontal="centerContinuous" vertical="center" wrapText="1"/>
      <protection locked="0"/>
    </xf>
    <xf numFmtId="49" fontId="28" fillId="0" borderId="0" xfId="231" applyFont="1" applyAlignment="1">
      <alignment horizontal="centerContinuous" vertical="center"/>
      <protection/>
    </xf>
    <xf numFmtId="0" fontId="28" fillId="0" borderId="0" xfId="236" applyFont="1">
      <alignment/>
      <protection/>
    </xf>
    <xf numFmtId="0" fontId="28" fillId="0" borderId="0" xfId="236" applyFont="1" applyAlignment="1">
      <alignment horizontal="center" vertical="center"/>
      <protection/>
    </xf>
    <xf numFmtId="49" fontId="28" fillId="0" borderId="0" xfId="231" applyFont="1" applyBorder="1">
      <alignment vertical="top"/>
      <protection/>
    </xf>
    <xf numFmtId="0" fontId="59" fillId="24" borderId="0" xfId="168" applyFont="1" applyFill="1" applyAlignment="1" applyProtection="1">
      <alignment horizontal="centerContinuous" vertical="center" wrapText="1"/>
      <protection locked="0"/>
    </xf>
    <xf numFmtId="49" fontId="28" fillId="24" borderId="0" xfId="231" applyFont="1" applyFill="1" applyAlignment="1">
      <alignment horizontal="centerContinuous" vertical="center"/>
      <protection/>
    </xf>
    <xf numFmtId="49" fontId="28" fillId="24" borderId="0" xfId="231" applyFont="1" applyFill="1" applyBorder="1" applyAlignment="1">
      <alignment vertical="top"/>
      <protection/>
    </xf>
    <xf numFmtId="49" fontId="58" fillId="0" borderId="0" xfId="231" applyFont="1">
      <alignment vertical="top"/>
      <protection/>
    </xf>
    <xf numFmtId="49" fontId="59" fillId="0" borderId="0" xfId="231" applyFont="1">
      <alignment vertical="top"/>
      <protection/>
    </xf>
    <xf numFmtId="49" fontId="58" fillId="0" borderId="0" xfId="231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0" fillId="0" borderId="18" xfId="235" applyFont="1" applyBorder="1" applyAlignment="1">
      <alignment horizontal="center" vertical="center" wrapText="1"/>
      <protection/>
    </xf>
    <xf numFmtId="0" fontId="60" fillId="0" borderId="13" xfId="235" applyFont="1" applyBorder="1" applyAlignment="1">
      <alignment horizontal="center" vertical="center" wrapText="1"/>
      <protection/>
    </xf>
    <xf numFmtId="0" fontId="60" fillId="0" borderId="19" xfId="235" applyFont="1" applyBorder="1" applyAlignment="1">
      <alignment horizontal="center" vertical="center" wrapText="1"/>
      <protection/>
    </xf>
    <xf numFmtId="49" fontId="58" fillId="0" borderId="0" xfId="236" applyNumberFormat="1" applyFont="1">
      <alignment/>
      <protection/>
    </xf>
    <xf numFmtId="0" fontId="58" fillId="0" borderId="0" xfId="236" applyFont="1">
      <alignment/>
      <protection/>
    </xf>
    <xf numFmtId="0" fontId="28" fillId="0" borderId="20" xfId="236" applyFont="1" applyBorder="1" applyAlignment="1">
      <alignment horizontal="center" vertical="center" wrapText="1"/>
      <protection/>
    </xf>
    <xf numFmtId="0" fontId="28" fillId="0" borderId="21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center" vertical="center" wrapText="1"/>
      <protection/>
    </xf>
    <xf numFmtId="0" fontId="28" fillId="0" borderId="23" xfId="236" applyFont="1" applyBorder="1" applyAlignment="1">
      <alignment horizontal="center" vertical="center" wrapText="1"/>
      <protection/>
    </xf>
    <xf numFmtId="0" fontId="28" fillId="0" borderId="24" xfId="236" applyFont="1" applyBorder="1" applyAlignment="1">
      <alignment horizontal="center" vertical="center" wrapText="1"/>
      <protection/>
    </xf>
    <xf numFmtId="0" fontId="28" fillId="0" borderId="19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 wrapText="1"/>
      <protection/>
    </xf>
    <xf numFmtId="0" fontId="28" fillId="0" borderId="26" xfId="236" applyFont="1" applyBorder="1" applyAlignment="1">
      <alignment horizontal="center" vertical="center" wrapText="1"/>
      <protection/>
    </xf>
    <xf numFmtId="0" fontId="28" fillId="0" borderId="27" xfId="236" applyFont="1" applyBorder="1" applyAlignment="1">
      <alignment horizontal="center" vertical="center" wrapText="1"/>
      <protection/>
    </xf>
    <xf numFmtId="0" fontId="28" fillId="0" borderId="28" xfId="236" applyFont="1" applyBorder="1" applyAlignment="1">
      <alignment horizontal="center" vertical="center" wrapText="1"/>
      <protection/>
    </xf>
    <xf numFmtId="0" fontId="28" fillId="0" borderId="0" xfId="236" applyFont="1" applyAlignment="1">
      <alignment wrapText="1"/>
      <protection/>
    </xf>
    <xf numFmtId="0" fontId="28" fillId="0" borderId="0" xfId="236" applyFont="1" applyBorder="1">
      <alignment/>
      <protection/>
    </xf>
    <xf numFmtId="0" fontId="62" fillId="0" borderId="22" xfId="236" applyFont="1" applyBorder="1" applyAlignment="1">
      <alignment horizontal="center" vertical="center" wrapText="1"/>
      <protection/>
    </xf>
    <xf numFmtId="0" fontId="62" fillId="0" borderId="23" xfId="236" applyFont="1" applyBorder="1" applyAlignment="1">
      <alignment horizontal="center" vertical="center" wrapText="1"/>
      <protection/>
    </xf>
    <xf numFmtId="0" fontId="62" fillId="0" borderId="29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left" vertical="center" wrapText="1"/>
      <protection/>
    </xf>
    <xf numFmtId="0" fontId="28" fillId="0" borderId="20" xfId="236" applyFont="1" applyBorder="1" applyAlignment="1">
      <alignment horizontal="left" vertical="center" wrapText="1"/>
      <protection/>
    </xf>
    <xf numFmtId="0" fontId="28" fillId="0" borderId="30" xfId="236" applyFont="1" applyBorder="1" applyAlignment="1">
      <alignment horizontal="left" vertical="center" wrapText="1"/>
      <protection/>
    </xf>
    <xf numFmtId="0" fontId="28" fillId="0" borderId="31" xfId="236" applyFont="1" applyBorder="1" applyAlignment="1">
      <alignment horizontal="left" vertical="center" wrapText="1"/>
      <protection/>
    </xf>
    <xf numFmtId="0" fontId="28" fillId="0" borderId="22" xfId="236" applyFont="1" applyBorder="1" applyAlignment="1">
      <alignment horizontal="left" vertical="center" wrapText="1" indent="1"/>
      <protection/>
    </xf>
    <xf numFmtId="0" fontId="28" fillId="0" borderId="30" xfId="236" applyFont="1" applyBorder="1" applyAlignment="1">
      <alignment horizontal="left" vertical="center" wrapText="1" indent="1"/>
      <protection/>
    </xf>
    <xf numFmtId="49" fontId="28" fillId="0" borderId="30" xfId="236" applyNumberFormat="1" applyFont="1" applyBorder="1" applyAlignment="1">
      <alignment horizontal="left" vertical="center" wrapText="1" indent="1"/>
      <protection/>
    </xf>
    <xf numFmtId="177" fontId="28" fillId="4" borderId="15" xfId="236" applyNumberFormat="1" applyFont="1" applyFill="1" applyBorder="1" applyAlignment="1">
      <alignment horizontal="center" vertical="center" wrapText="1"/>
      <protection/>
    </xf>
    <xf numFmtId="177" fontId="28" fillId="4" borderId="32" xfId="236" applyNumberFormat="1" applyFont="1" applyFill="1" applyBorder="1" applyAlignment="1">
      <alignment horizontal="center" vertical="center" wrapText="1"/>
      <protection/>
    </xf>
    <xf numFmtId="177" fontId="28" fillId="4" borderId="18" xfId="236" applyNumberFormat="1" applyFont="1" applyFill="1" applyBorder="1" applyAlignment="1">
      <alignment horizontal="center" vertical="center" wrapText="1"/>
      <protection/>
    </xf>
    <xf numFmtId="177" fontId="28" fillId="4" borderId="13" xfId="236" applyNumberFormat="1" applyFont="1" applyFill="1" applyBorder="1" applyAlignment="1">
      <alignment horizontal="center" vertical="center" wrapText="1"/>
      <protection/>
    </xf>
    <xf numFmtId="177" fontId="28" fillId="22" borderId="18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1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4" xfId="236" applyNumberFormat="1" applyFont="1" applyFill="1" applyBorder="1" applyAlignment="1" applyProtection="1">
      <alignment horizontal="center" vertical="center" wrapText="1"/>
      <protection locked="0"/>
    </xf>
    <xf numFmtId="177" fontId="28" fillId="4" borderId="35" xfId="236" applyNumberFormat="1" applyFont="1" applyFill="1" applyBorder="1" applyAlignment="1">
      <alignment horizontal="center" vertical="center" wrapText="1"/>
      <protection/>
    </xf>
    <xf numFmtId="177" fontId="28" fillId="4" borderId="19" xfId="236" applyNumberFormat="1" applyFont="1" applyFill="1" applyBorder="1" applyAlignment="1">
      <alignment horizontal="center" vertical="center" wrapText="1"/>
      <protection/>
    </xf>
    <xf numFmtId="177" fontId="28" fillId="22" borderId="19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6" xfId="23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31" applyFont="1" applyBorder="1" applyAlignment="1">
      <alignment vertical="top" wrapText="1"/>
      <protection/>
    </xf>
    <xf numFmtId="49" fontId="58" fillId="0" borderId="0" xfId="231" applyFont="1" applyAlignment="1">
      <alignment vertical="top" wrapText="1"/>
      <protection/>
    </xf>
    <xf numFmtId="0" fontId="63" fillId="0" borderId="0" xfId="168" applyFont="1" applyAlignment="1" applyProtection="1">
      <alignment horizontal="centerContinuous" vertical="center" wrapText="1"/>
      <protection locked="0"/>
    </xf>
    <xf numFmtId="0" fontId="61" fillId="0" borderId="0" xfId="168" applyFont="1" applyAlignment="1" applyProtection="1">
      <alignment horizontal="centerContinuous" vertical="center" wrapText="1"/>
      <protection locked="0"/>
    </xf>
    <xf numFmtId="49" fontId="0" fillId="0" borderId="0" xfId="230" applyFont="1">
      <alignment vertical="top"/>
      <protection/>
    </xf>
    <xf numFmtId="49" fontId="0" fillId="0" borderId="0" xfId="230" applyFont="1">
      <alignment vertical="top"/>
      <protection/>
    </xf>
    <xf numFmtId="49" fontId="64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5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6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28" fillId="0" borderId="0" xfId="230" applyFont="1" applyAlignment="1">
      <alignment horizontal="justify" vertical="center"/>
      <protection/>
    </xf>
    <xf numFmtId="0" fontId="28" fillId="0" borderId="0" xfId="234" applyFont="1" applyAlignment="1">
      <alignment horizontal="justify" vertical="center"/>
      <protection/>
    </xf>
    <xf numFmtId="0" fontId="28" fillId="0" borderId="0" xfId="236" applyFont="1" applyAlignment="1">
      <alignment horizontal="justify" wrapText="1"/>
      <protection/>
    </xf>
    <xf numFmtId="0" fontId="28" fillId="0" borderId="0" xfId="236" applyFont="1" applyAlignment="1">
      <alignment horizontal="justify"/>
      <protection/>
    </xf>
    <xf numFmtId="49" fontId="15" fillId="0" borderId="15" xfId="231" applyFont="1" applyFill="1" applyBorder="1" applyAlignment="1">
      <alignment horizontal="right" vertical="center" wrapText="1"/>
      <protection/>
    </xf>
    <xf numFmtId="49" fontId="15" fillId="0" borderId="32" xfId="231" applyFont="1" applyFill="1" applyBorder="1" applyAlignment="1" applyProtection="1">
      <alignment horizontal="right" vertical="center" wrapText="1"/>
      <protection/>
    </xf>
    <xf numFmtId="49" fontId="15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5" fillId="0" borderId="33" xfId="231" applyFont="1" applyFill="1" applyBorder="1" applyAlignment="1">
      <alignment horizontal="right" vertical="center" wrapText="1"/>
      <protection/>
    </xf>
    <xf numFmtId="49" fontId="59" fillId="0" borderId="34" xfId="231" applyFont="1" applyFill="1" applyBorder="1" applyAlignment="1" applyProtection="1">
      <alignment vertical="center" wrapText="1"/>
      <protection/>
    </xf>
    <xf numFmtId="49" fontId="59" fillId="0" borderId="36" xfId="231" applyFont="1" applyFill="1" applyBorder="1" applyAlignment="1" applyProtection="1">
      <alignment vertical="center" wrapText="1"/>
      <protection/>
    </xf>
    <xf numFmtId="0" fontId="15" fillId="0" borderId="37" xfId="175" applyFont="1" applyFill="1" applyBorder="1" applyAlignment="1">
      <alignment horizontal="center" vertical="center" wrapText="1"/>
      <protection/>
    </xf>
    <xf numFmtId="0" fontId="15" fillId="0" borderId="38" xfId="175" applyFont="1" applyFill="1" applyBorder="1" applyAlignment="1">
      <alignment horizontal="center" vertical="center" wrapText="1"/>
      <protection/>
    </xf>
    <xf numFmtId="0" fontId="15" fillId="0" borderId="39" xfId="175" applyFont="1" applyFill="1" applyBorder="1" applyAlignment="1">
      <alignment horizontal="center" vertical="center" wrapText="1"/>
      <protection/>
    </xf>
    <xf numFmtId="49" fontId="0" fillId="22" borderId="40" xfId="231" applyFont="1" applyFill="1" applyBorder="1" applyAlignment="1" applyProtection="1">
      <alignment horizontal="center" vertical="center" wrapText="1"/>
      <protection locked="0"/>
    </xf>
    <xf numFmtId="49" fontId="0" fillId="22" borderId="41" xfId="231" applyFont="1" applyFill="1" applyBorder="1" applyAlignment="1" applyProtection="1">
      <alignment horizontal="center" vertical="center" wrapText="1"/>
      <protection locked="0"/>
    </xf>
    <xf numFmtId="49" fontId="0" fillId="4" borderId="41" xfId="231" applyFont="1" applyFill="1" applyBorder="1" applyAlignment="1" applyProtection="1">
      <alignment horizontal="center" vertical="center" wrapText="1"/>
      <protection/>
    </xf>
    <xf numFmtId="49" fontId="0" fillId="22" borderId="42" xfId="231" applyFont="1" applyFill="1" applyBorder="1" applyAlignment="1" applyProtection="1">
      <alignment horizontal="center" vertical="center" wrapText="1"/>
      <protection locked="0"/>
    </xf>
    <xf numFmtId="0" fontId="28" fillId="0" borderId="32" xfId="229" applyFont="1" applyFill="1" applyBorder="1" applyAlignment="1">
      <alignment horizontal="right" vertical="center" wrapText="1"/>
      <protection/>
    </xf>
    <xf numFmtId="0" fontId="28" fillId="0" borderId="13" xfId="229" applyFont="1" applyFill="1" applyBorder="1" applyAlignment="1">
      <alignment horizontal="right" vertical="center" wrapText="1"/>
      <protection/>
    </xf>
    <xf numFmtId="49" fontId="0" fillId="0" borderId="0" xfId="0" applyNumberFormat="1" applyFont="1" applyAlignment="1">
      <alignment/>
    </xf>
    <xf numFmtId="49" fontId="67" fillId="20" borderId="0" xfId="230" applyFont="1" applyFill="1" applyAlignment="1">
      <alignment horizontal="center" vertical="center"/>
      <protection/>
    </xf>
    <xf numFmtId="49" fontId="67" fillId="20" borderId="0" xfId="230" applyFont="1" applyFill="1" applyAlignment="1">
      <alignment horizontal="center" vertical="center" wrapText="1"/>
      <protection/>
    </xf>
    <xf numFmtId="49" fontId="15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8" fillId="0" borderId="0" xfId="156" applyNumberFormat="1" applyFont="1" applyAlignment="1" applyProtection="1">
      <alignment horizontal="center" vertical="center"/>
      <protection/>
    </xf>
    <xf numFmtId="0" fontId="69" fillId="0" borderId="0" xfId="231" applyNumberFormat="1" applyFont="1" applyAlignment="1">
      <alignment horizontal="center" vertical="center"/>
      <protection/>
    </xf>
    <xf numFmtId="49" fontId="28" fillId="22" borderId="32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35" xfId="229" applyNumberFormat="1" applyFont="1" applyFill="1" applyBorder="1" applyAlignment="1" applyProtection="1">
      <alignment horizontal="left" vertical="center" wrapText="1"/>
      <protection locked="0"/>
    </xf>
    <xf numFmtId="14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6" xfId="229" applyNumberFormat="1" applyFont="1" applyFill="1" applyBorder="1" applyAlignment="1" applyProtection="1">
      <alignment horizontal="left" vertical="center" wrapText="1"/>
      <protection locked="0"/>
    </xf>
    <xf numFmtId="0" fontId="28" fillId="0" borderId="43" xfId="229" applyFont="1" applyFill="1" applyBorder="1" applyAlignment="1">
      <alignment horizontal="center" vertical="center" wrapText="1"/>
      <protection/>
    </xf>
    <xf numFmtId="49" fontId="28" fillId="0" borderId="44" xfId="0" applyFont="1" applyFill="1" applyBorder="1" applyAlignment="1">
      <alignment vertical="top" wrapText="1"/>
    </xf>
    <xf numFmtId="0" fontId="28" fillId="0" borderId="45" xfId="229" applyFont="1" applyFill="1" applyBorder="1" applyAlignment="1">
      <alignment horizontal="center" vertical="center" wrapText="1"/>
      <protection/>
    </xf>
    <xf numFmtId="49" fontId="28" fillId="0" borderId="46" xfId="0" applyFont="1" applyFill="1" applyBorder="1" applyAlignment="1">
      <alignment vertical="top" wrapText="1"/>
    </xf>
    <xf numFmtId="49" fontId="28" fillId="0" borderId="47" xfId="0" applyFont="1" applyFill="1" applyBorder="1" applyAlignment="1">
      <alignment vertical="top" wrapText="1"/>
    </xf>
    <xf numFmtId="49" fontId="28" fillId="0" borderId="48" xfId="0" applyFont="1" applyFill="1" applyBorder="1" applyAlignment="1">
      <alignment vertical="top" wrapText="1"/>
    </xf>
    <xf numFmtId="0" fontId="28" fillId="0" borderId="49" xfId="229" applyFont="1" applyFill="1" applyBorder="1" applyAlignment="1">
      <alignment horizontal="center" vertical="center" wrapText="1"/>
      <protection/>
    </xf>
    <xf numFmtId="0" fontId="28" fillId="0" borderId="50" xfId="229" applyFont="1" applyFill="1" applyBorder="1" applyAlignment="1">
      <alignment horizontal="center" vertical="center" wrapText="1"/>
      <protection/>
    </xf>
    <xf numFmtId="0" fontId="28" fillId="0" borderId="51" xfId="229" applyFont="1" applyFill="1" applyBorder="1" applyAlignment="1">
      <alignment horizontal="center" vertical="center" wrapText="1"/>
      <protection/>
    </xf>
    <xf numFmtId="0" fontId="28" fillId="0" borderId="52" xfId="229" applyFont="1" applyFill="1" applyBorder="1" applyAlignment="1">
      <alignment horizontal="center" vertical="center" wrapText="1"/>
      <protection/>
    </xf>
    <xf numFmtId="0" fontId="28" fillId="0" borderId="53" xfId="229" applyFont="1" applyFill="1" applyBorder="1" applyAlignment="1">
      <alignment horizontal="center" vertical="center" wrapText="1"/>
      <protection/>
    </xf>
    <xf numFmtId="0" fontId="28" fillId="0" borderId="54" xfId="229" applyFont="1" applyFill="1" applyBorder="1" applyAlignment="1">
      <alignment horizontal="center" vertical="center" wrapText="1"/>
      <protection/>
    </xf>
    <xf numFmtId="49" fontId="28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19" xfId="229" applyNumberFormat="1" applyFont="1" applyFill="1" applyBorder="1" applyAlignment="1" applyProtection="1">
      <alignment horizontal="left" vertical="center" wrapText="1"/>
      <protection locked="0"/>
    </xf>
    <xf numFmtId="0" fontId="15" fillId="0" borderId="43" xfId="175" applyFont="1" applyBorder="1" applyAlignment="1">
      <alignment horizontal="center" vertical="center" wrapText="1"/>
      <protection/>
    </xf>
    <xf numFmtId="0" fontId="15" fillId="0" borderId="55" xfId="175" applyFont="1" applyBorder="1" applyAlignment="1">
      <alignment horizontal="center" vertical="center" wrapText="1"/>
      <protection/>
    </xf>
    <xf numFmtId="0" fontId="15" fillId="0" borderId="56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0" fontId="59" fillId="0" borderId="0" xfId="233" applyFont="1" applyAlignment="1">
      <alignment horizontal="right" vertical="center"/>
      <protection/>
    </xf>
    <xf numFmtId="0" fontId="28" fillId="0" borderId="57" xfId="236" applyFont="1" applyBorder="1" applyAlignment="1">
      <alignment horizontal="left" vertical="center" wrapText="1"/>
      <protection/>
    </xf>
    <xf numFmtId="0" fontId="28" fillId="0" borderId="50" xfId="236" applyFont="1" applyBorder="1" applyAlignment="1">
      <alignment horizontal="left" vertical="center"/>
      <protection/>
    </xf>
    <xf numFmtId="0" fontId="28" fillId="0" borderId="51" xfId="236" applyFont="1" applyBorder="1" applyAlignment="1">
      <alignment horizontal="left" vertical="center"/>
      <protection/>
    </xf>
    <xf numFmtId="49" fontId="15" fillId="4" borderId="13" xfId="231" applyFont="1" applyFill="1" applyBorder="1" applyAlignment="1" applyProtection="1">
      <alignment horizontal="center" vertical="center" wrapText="1"/>
      <protection/>
    </xf>
    <xf numFmtId="49" fontId="15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49" fontId="0" fillId="4" borderId="32" xfId="231" applyFont="1" applyFill="1" applyBorder="1" applyAlignment="1" applyProtection="1">
      <alignment horizontal="center" vertical="center" wrapText="1"/>
      <protection/>
    </xf>
    <xf numFmtId="49" fontId="28" fillId="25" borderId="34" xfId="231" applyFont="1" applyFill="1" applyBorder="1" applyAlignment="1" applyProtection="1">
      <alignment horizontal="center" vertical="center" wrapText="1"/>
      <protection locked="0"/>
    </xf>
    <xf numFmtId="49" fontId="0" fillId="4" borderId="35" xfId="231" applyFont="1" applyFill="1" applyBorder="1" applyAlignment="1" applyProtection="1">
      <alignment horizontal="center" vertical="center" wrapText="1"/>
      <protection/>
    </xf>
    <xf numFmtId="0" fontId="59" fillId="0" borderId="0" xfId="236" applyFont="1" applyAlignment="1">
      <alignment horizontal="center" vertical="center"/>
      <protection/>
    </xf>
    <xf numFmtId="0" fontId="28" fillId="0" borderId="0" xfId="236" applyFont="1" applyAlignment="1">
      <alignment horizontal="center" vertical="center"/>
      <protection/>
    </xf>
    <xf numFmtId="0" fontId="28" fillId="0" borderId="58" xfId="236" applyFont="1" applyBorder="1" applyAlignment="1">
      <alignment horizontal="left" vertical="center" wrapText="1"/>
      <protection/>
    </xf>
    <xf numFmtId="0" fontId="28" fillId="0" borderId="0" xfId="236" applyFont="1" applyBorder="1" applyAlignment="1">
      <alignment horizontal="left" vertical="center"/>
      <protection/>
    </xf>
    <xf numFmtId="0" fontId="28" fillId="0" borderId="58" xfId="236" applyFont="1" applyBorder="1" applyAlignment="1">
      <alignment horizontal="left" vertical="center"/>
      <protection/>
    </xf>
    <xf numFmtId="0" fontId="28" fillId="0" borderId="59" xfId="236" applyFont="1" applyBorder="1" applyAlignment="1">
      <alignment horizontal="left" vertical="center"/>
      <protection/>
    </xf>
    <xf numFmtId="0" fontId="28" fillId="0" borderId="60" xfId="236" applyFont="1" applyBorder="1" applyAlignment="1">
      <alignment horizontal="left" vertical="center"/>
      <protection/>
    </xf>
    <xf numFmtId="0" fontId="28" fillId="0" borderId="58" xfId="236" applyFont="1" applyBorder="1" applyAlignment="1">
      <alignment horizontal="center" vertical="center" wrapText="1"/>
      <protection/>
    </xf>
    <xf numFmtId="0" fontId="28" fillId="0" borderId="0" xfId="236" applyFont="1" applyBorder="1" applyAlignment="1">
      <alignment horizontal="center" vertical="center"/>
      <protection/>
    </xf>
    <xf numFmtId="0" fontId="28" fillId="0" borderId="14" xfId="236" applyFont="1" applyBorder="1" applyAlignment="1">
      <alignment horizontal="center" vertical="center"/>
      <protection/>
    </xf>
    <xf numFmtId="0" fontId="28" fillId="0" borderId="58" xfId="236" applyFont="1" applyBorder="1" applyAlignment="1">
      <alignment horizontal="center" vertical="center"/>
      <protection/>
    </xf>
    <xf numFmtId="0" fontId="28" fillId="0" borderId="59" xfId="236" applyFont="1" applyBorder="1" applyAlignment="1">
      <alignment horizontal="center" vertical="center"/>
      <protection/>
    </xf>
    <xf numFmtId="0" fontId="28" fillId="0" borderId="60" xfId="236" applyFont="1" applyBorder="1" applyAlignment="1">
      <alignment horizontal="center" vertical="center"/>
      <protection/>
    </xf>
    <xf numFmtId="0" fontId="28" fillId="0" borderId="48" xfId="236" applyFont="1" applyBorder="1" applyAlignment="1">
      <alignment horizontal="center" vertical="center"/>
      <protection/>
    </xf>
    <xf numFmtId="0" fontId="28" fillId="0" borderId="0" xfId="236" applyFont="1" applyAlignment="1">
      <alignment horizontal="center" vertical="center" wrapText="1"/>
      <protection/>
    </xf>
    <xf numFmtId="0" fontId="59" fillId="0" borderId="25" xfId="236" applyFont="1" applyBorder="1" applyAlignment="1">
      <alignment horizontal="center" vertical="center"/>
      <protection/>
    </xf>
    <xf numFmtId="0" fontId="59" fillId="0" borderId="61" xfId="236" applyFont="1" applyBorder="1" applyAlignment="1">
      <alignment horizontal="center" vertical="center"/>
      <protection/>
    </xf>
    <xf numFmtId="0" fontId="28" fillId="0" borderId="57" xfId="236" applyFont="1" applyBorder="1" applyAlignment="1">
      <alignment horizontal="center" vertical="center" wrapText="1"/>
      <protection/>
    </xf>
    <xf numFmtId="0" fontId="28" fillId="0" borderId="50" xfId="236" applyFont="1" applyBorder="1" applyAlignment="1">
      <alignment horizontal="center" vertical="center" wrapText="1"/>
      <protection/>
    </xf>
    <xf numFmtId="0" fontId="28" fillId="0" borderId="51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/>
      <protection/>
    </xf>
    <xf numFmtId="0" fontId="28" fillId="0" borderId="62" xfId="236" applyFont="1" applyBorder="1" applyAlignment="1">
      <alignment horizontal="center" vertical="center"/>
      <protection/>
    </xf>
    <xf numFmtId="0" fontId="28" fillId="0" borderId="61" xfId="236" applyFont="1" applyBorder="1" applyAlignment="1">
      <alignment horizontal="center" vertical="center"/>
      <protection/>
    </xf>
    <xf numFmtId="0" fontId="28" fillId="0" borderId="63" xfId="236" applyFont="1" applyBorder="1" applyAlignment="1">
      <alignment horizontal="center" vertical="center" wrapText="1"/>
      <protection/>
    </xf>
    <xf numFmtId="0" fontId="28" fillId="0" borderId="63" xfId="236" applyFont="1" applyBorder="1" applyAlignment="1">
      <alignment horizontal="center" vertical="center"/>
      <protection/>
    </xf>
    <xf numFmtId="0" fontId="28" fillId="0" borderId="24" xfId="236" applyFont="1" applyBorder="1" applyAlignment="1" applyProtection="1">
      <alignment horizontal="center" vertical="center"/>
      <protection locked="0"/>
    </xf>
    <xf numFmtId="0" fontId="61" fillId="4" borderId="26" xfId="236" applyFont="1" applyFill="1" applyBorder="1" applyAlignment="1">
      <alignment horizontal="center" vertical="center" wrapText="1"/>
      <protection/>
    </xf>
    <xf numFmtId="0" fontId="61" fillId="4" borderId="63" xfId="236" applyFont="1" applyFill="1" applyBorder="1" applyAlignment="1">
      <alignment horizontal="center" vertical="center" wrapText="1"/>
      <protection/>
    </xf>
    <xf numFmtId="0" fontId="61" fillId="4" borderId="21" xfId="236" applyFont="1" applyFill="1" applyBorder="1" applyAlignment="1">
      <alignment horizontal="center" vertical="center" wrapText="1"/>
      <protection/>
    </xf>
    <xf numFmtId="0" fontId="61" fillId="4" borderId="27" xfId="236" applyFont="1" applyFill="1" applyBorder="1" applyAlignment="1">
      <alignment horizontal="center" vertical="center" wrapText="1"/>
      <protection/>
    </xf>
    <xf numFmtId="0" fontId="61" fillId="4" borderId="0" xfId="236" applyFont="1" applyFill="1" applyBorder="1" applyAlignment="1">
      <alignment horizontal="center" vertical="center" wrapText="1"/>
      <protection/>
    </xf>
    <xf numFmtId="0" fontId="61" fillId="4" borderId="29" xfId="236" applyFont="1" applyFill="1" applyBorder="1" applyAlignment="1">
      <alignment horizontal="center" vertical="center" wrapText="1"/>
      <protection/>
    </xf>
    <xf numFmtId="0" fontId="61" fillId="4" borderId="28" xfId="236" applyFont="1" applyFill="1" applyBorder="1" applyAlignment="1">
      <alignment horizontal="center" vertical="center" wrapText="1"/>
      <protection/>
    </xf>
    <xf numFmtId="0" fontId="61" fillId="4" borderId="24" xfId="236" applyFont="1" applyFill="1" applyBorder="1" applyAlignment="1">
      <alignment horizontal="center" vertical="center" wrapText="1"/>
      <protection/>
    </xf>
    <xf numFmtId="0" fontId="61" fillId="4" borderId="23" xfId="236" applyFont="1" applyFill="1" applyBorder="1" applyAlignment="1">
      <alignment horizontal="center" vertical="center" wrapText="1"/>
      <protection/>
    </xf>
    <xf numFmtId="0" fontId="28" fillId="22" borderId="26" xfId="236" applyFont="1" applyFill="1" applyBorder="1" applyAlignment="1" applyProtection="1">
      <alignment horizontal="center" vertical="center" wrapText="1"/>
      <protection locked="0"/>
    </xf>
    <xf numFmtId="0" fontId="28" fillId="22" borderId="63" xfId="236" applyFont="1" applyFill="1" applyBorder="1" applyAlignment="1" applyProtection="1">
      <alignment horizontal="center" vertical="center" wrapText="1"/>
      <protection locked="0"/>
    </xf>
    <xf numFmtId="0" fontId="28" fillId="22" borderId="21" xfId="236" applyFont="1" applyFill="1" applyBorder="1" applyAlignment="1" applyProtection="1">
      <alignment horizontal="center" vertical="center" wrapText="1"/>
      <protection locked="0"/>
    </xf>
    <xf numFmtId="0" fontId="28" fillId="22" borderId="27" xfId="236" applyFont="1" applyFill="1" applyBorder="1" applyAlignment="1" applyProtection="1">
      <alignment horizontal="center" vertical="center" wrapText="1"/>
      <protection locked="0"/>
    </xf>
    <xf numFmtId="0" fontId="28" fillId="22" borderId="0" xfId="236" applyFont="1" applyFill="1" applyBorder="1" applyAlignment="1" applyProtection="1">
      <alignment horizontal="center" vertical="center" wrapText="1"/>
      <protection locked="0"/>
    </xf>
    <xf numFmtId="0" fontId="28" fillId="22" borderId="29" xfId="236" applyFont="1" applyFill="1" applyBorder="1" applyAlignment="1" applyProtection="1">
      <alignment horizontal="center" vertical="center" wrapText="1"/>
      <protection locked="0"/>
    </xf>
    <xf numFmtId="0" fontId="28" fillId="22" borderId="28" xfId="236" applyFont="1" applyFill="1" applyBorder="1" applyAlignment="1" applyProtection="1">
      <alignment horizontal="center" vertical="center" wrapText="1"/>
      <protection locked="0"/>
    </xf>
    <xf numFmtId="0" fontId="28" fillId="22" borderId="24" xfId="236" applyFont="1" applyFill="1" applyBorder="1" applyAlignment="1" applyProtection="1">
      <alignment horizontal="center" vertical="center" wrapText="1"/>
      <protection locked="0"/>
    </xf>
    <xf numFmtId="0" fontId="28" fillId="22" borderId="23" xfId="236" applyFont="1" applyFill="1" applyBorder="1" applyAlignment="1" applyProtection="1">
      <alignment horizontal="center" vertical="center" wrapText="1"/>
      <protection locked="0"/>
    </xf>
    <xf numFmtId="0" fontId="28" fillId="0" borderId="24" xfId="236" applyFont="1" applyBorder="1" applyAlignment="1">
      <alignment horizontal="center" vertical="center"/>
      <protection/>
    </xf>
    <xf numFmtId="0" fontId="59" fillId="0" borderId="0" xfId="236" applyFont="1" applyAlignment="1">
      <alignment horizontal="center" vertical="center" wrapText="1"/>
      <protection/>
    </xf>
    <xf numFmtId="0" fontId="28" fillId="0" borderId="24" xfId="236" applyFont="1" applyBorder="1" applyAlignment="1" applyProtection="1">
      <alignment horizontal="center" vertical="center" wrapText="1"/>
      <protection locked="0"/>
    </xf>
    <xf numFmtId="0" fontId="28" fillId="0" borderId="0" xfId="236" applyFont="1" applyAlignment="1" applyProtection="1">
      <alignment horizontal="center" vertical="center"/>
      <protection locked="0"/>
    </xf>
    <xf numFmtId="49" fontId="22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1" fillId="20" borderId="64" xfId="0" applyFont="1" applyFill="1" applyBorder="1" applyAlignment="1">
      <alignment horizontal="center" vertical="center" wrapText="1"/>
    </xf>
    <xf numFmtId="49" fontId="21" fillId="20" borderId="65" xfId="0" applyFont="1" applyFill="1" applyBorder="1" applyAlignment="1">
      <alignment horizontal="center" vertical="center" wrapText="1"/>
    </xf>
    <xf numFmtId="49" fontId="21" fillId="20" borderId="66" xfId="0" applyFont="1" applyFill="1" applyBorder="1" applyAlignment="1">
      <alignment horizontal="center" vertical="center" wrapText="1"/>
    </xf>
    <xf numFmtId="49" fontId="21" fillId="0" borderId="25" xfId="0" applyFont="1" applyBorder="1" applyAlignment="1">
      <alignment horizontal="center" vertical="center" wrapText="1"/>
    </xf>
    <xf numFmtId="49" fontId="0" fillId="0" borderId="62" xfId="0" applyFont="1" applyBorder="1" applyAlignment="1">
      <alignment vertical="center" wrapText="1"/>
    </xf>
    <xf numFmtId="49" fontId="0" fillId="0" borderId="61" xfId="0" applyFont="1" applyBorder="1" applyAlignment="1">
      <alignment vertical="center" wrapText="1"/>
    </xf>
    <xf numFmtId="49" fontId="22" fillId="0" borderId="0" xfId="0" applyFont="1" applyAlignment="1">
      <alignment vertical="center" wrapText="1"/>
    </xf>
    <xf numFmtId="49" fontId="23" fillId="0" borderId="0" xfId="156" applyNumberFormat="1" applyFont="1" applyAlignment="1" applyProtection="1">
      <alignment horizontal="left" vertical="center" wrapText="1"/>
      <protection/>
    </xf>
    <xf numFmtId="49" fontId="23" fillId="0" borderId="0" xfId="156" applyNumberFormat="1" applyFont="1" applyAlignment="1" applyProtection="1">
      <alignment vertical="center" wrapText="1"/>
      <protection/>
    </xf>
  </cellXfs>
  <cellStyles count="30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паре" xfId="234"/>
    <cellStyle name="Обычный_Полезный отпуск электроэнергии и мощности, реализуемой по регулируемым ценам" xfId="235"/>
    <cellStyle name="Обычный_Сведения об отпуске (передаче) электроэнергии потребителям распределительными сетевыми организациями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Percent" xfId="274"/>
    <cellStyle name="Связанная ячейка" xfId="275"/>
    <cellStyle name="Стиль 1" xfId="276"/>
    <cellStyle name="ТЕКСТ" xfId="277"/>
    <cellStyle name="ТЕКСТ 2" xfId="278"/>
    <cellStyle name="ТЕКСТ 3" xfId="279"/>
    <cellStyle name="ТЕКСТ 4" xfId="280"/>
    <cellStyle name="ТЕКСТ 5" xfId="281"/>
    <cellStyle name="ТЕКСТ 6" xfId="282"/>
    <cellStyle name="ТЕКСТ 7" xfId="283"/>
    <cellStyle name="ТЕКСТ 8" xfId="284"/>
    <cellStyle name="Текст предупреждения" xfId="285"/>
    <cellStyle name="Текстовый" xfId="286"/>
    <cellStyle name="Текстовый 2" xfId="287"/>
    <cellStyle name="Текстовый 3" xfId="288"/>
    <cellStyle name="Текстовый 4" xfId="289"/>
    <cellStyle name="Текстовый 5" xfId="290"/>
    <cellStyle name="Текстовый 6" xfId="291"/>
    <cellStyle name="Текстовый 7" xfId="292"/>
    <cellStyle name="Текстовый 8" xfId="293"/>
    <cellStyle name="Тысячи [0]_3Com" xfId="294"/>
    <cellStyle name="Тысячи_3Com" xfId="295"/>
    <cellStyle name="ФИКСИРОВАННЫЙ" xfId="296"/>
    <cellStyle name="ФИКСИРОВАННЫЙ 2" xfId="297"/>
    <cellStyle name="ФИКСИРОВАННЫЙ 3" xfId="298"/>
    <cellStyle name="ФИКСИРОВАННЫЙ 4" xfId="299"/>
    <cellStyle name="ФИКСИРОВАННЫЙ 5" xfId="300"/>
    <cellStyle name="ФИКСИРОВАННЫЙ 6" xfId="301"/>
    <cellStyle name="ФИКСИРОВАННЫЙ 7" xfId="302"/>
    <cellStyle name="ФИКСИРОВАННЫЙ 8" xfId="303"/>
    <cellStyle name="Comma" xfId="304"/>
    <cellStyle name="Comma [0]" xfId="305"/>
    <cellStyle name="Финансовый 2" xfId="306"/>
    <cellStyle name="Формула" xfId="307"/>
    <cellStyle name="ФормулаВБ" xfId="308"/>
    <cellStyle name="ФормулаНаКонтроль" xfId="309"/>
    <cellStyle name="Хороший" xfId="310"/>
    <cellStyle name="Џђћ–…ќ’ќ›‰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723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5344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(v6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MA\_2010\Task_41%20(&#1060;&#1057;&#1058;%20MON.ENERGY.EFFECT.2010)\MON.ENERGY.EFFECT.2010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6TE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Отпуск по регул. тар."/>
      <sheetName val="Отпуск по нерегул. тар."/>
      <sheetName val="Покупка"/>
      <sheetName val="Продажа"/>
      <sheetName val="Консультации"/>
      <sheetName val="Проверка"/>
      <sheetName val="REESTR_START"/>
      <sheetName val="REESTR_ORG"/>
      <sheetName val="REESTR"/>
      <sheetName val="TEHSHEET"/>
    </sheetNames>
    <sheetDataSet>
      <sheetData sheetId="11">
        <row r="3">
          <cell r="F3" t="str">
            <v>Январь</v>
          </cell>
          <cell r="I3">
            <v>2006</v>
          </cell>
        </row>
        <row r="4">
          <cell r="F4" t="str">
            <v>Февраль</v>
          </cell>
          <cell r="I4">
            <v>2007</v>
          </cell>
          <cell r="K4" t="str">
            <v>Да</v>
          </cell>
        </row>
        <row r="5">
          <cell r="F5" t="str">
            <v>Март</v>
          </cell>
          <cell r="I5">
            <v>2008</v>
          </cell>
          <cell r="K5" t="str">
            <v>Нет</v>
          </cell>
        </row>
        <row r="6">
          <cell r="F6" t="str">
            <v>Апрель</v>
          </cell>
          <cell r="I6">
            <v>2009</v>
          </cell>
        </row>
        <row r="7">
          <cell r="F7" t="str">
            <v>Май</v>
          </cell>
          <cell r="I7">
            <v>2010</v>
          </cell>
        </row>
        <row r="8">
          <cell r="F8" t="str">
            <v>Июнь</v>
          </cell>
          <cell r="I8">
            <v>2011</v>
          </cell>
        </row>
        <row r="9">
          <cell r="F9" t="str">
            <v>Июль</v>
          </cell>
          <cell r="I9">
            <v>2012</v>
          </cell>
        </row>
        <row r="10">
          <cell r="F10" t="str">
            <v>Август</v>
          </cell>
          <cell r="I10">
            <v>2013</v>
          </cell>
        </row>
        <row r="11">
          <cell r="F11" t="str">
            <v>Сентябрь</v>
          </cell>
          <cell r="I11">
            <v>2014</v>
          </cell>
        </row>
        <row r="12">
          <cell r="F12" t="str">
            <v>Октябрь</v>
          </cell>
          <cell r="I12">
            <v>2015</v>
          </cell>
        </row>
        <row r="13">
          <cell r="F13" t="str">
            <v>Ноябрь</v>
          </cell>
          <cell r="I13">
            <v>2016</v>
          </cell>
        </row>
        <row r="14">
          <cell r="F14" t="str">
            <v>Декабрь</v>
          </cell>
          <cell r="I14">
            <v>2017</v>
          </cell>
        </row>
        <row r="15">
          <cell r="F15" t="str">
            <v>Год</v>
          </cell>
          <cell r="I15">
            <v>2018</v>
          </cell>
        </row>
        <row r="16">
          <cell r="I16">
            <v>2019</v>
          </cell>
        </row>
        <row r="17">
          <cell r="I17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рограммы"/>
      <sheetName val="Итого по субъекту РФ"/>
      <sheetName val="Комментарии"/>
      <sheetName val="Проверка"/>
      <sheetName val="modProv"/>
      <sheetName val="REESTR_START"/>
      <sheetName val="REESTR"/>
      <sheetName val="REESTR_ORG_WARM"/>
      <sheetName val="REESTR_ORG_VS"/>
      <sheetName val="REESTR_ORG_VO"/>
      <sheetName val="REESTR_ORG_TBO"/>
      <sheetName val="TEHSHEET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9">
          <cell r="E9">
            <v>2010</v>
          </cell>
        </row>
      </sheetData>
      <sheetData sheetId="13">
        <row r="8">
          <cell r="C8" t="str">
            <v>амортизация</v>
          </cell>
          <cell r="E8" t="str">
            <v>теплоснабжение</v>
          </cell>
        </row>
        <row r="9">
          <cell r="C9" t="str">
            <v>прибыль</v>
          </cell>
          <cell r="E9" t="str">
            <v>водоснабжение</v>
          </cell>
        </row>
        <row r="10">
          <cell r="C10" t="str">
            <v>ремонтный фонд</v>
          </cell>
          <cell r="E10" t="str">
            <v>водоотведение</v>
          </cell>
        </row>
        <row r="11">
          <cell r="C11" t="str">
            <v>заемные средства</v>
          </cell>
          <cell r="E11" t="str">
            <v>утилизация ТБО</v>
          </cell>
        </row>
        <row r="12">
          <cell r="C12" t="str">
            <v>инвестиционная надбавка</v>
          </cell>
        </row>
        <row r="13">
          <cell r="C13" t="str">
            <v>местный бюджет</v>
          </cell>
        </row>
        <row r="14">
          <cell r="C14" t="str">
            <v>региональный бюджет</v>
          </cell>
        </row>
        <row r="15">
          <cell r="C15" t="str">
            <v>федеральный бюджет</v>
          </cell>
        </row>
        <row r="16">
          <cell r="C16" t="str">
            <v>прочие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>
        <row r="15">
          <cell r="I15">
            <v>5593</v>
          </cell>
        </row>
        <row r="18">
          <cell r="I18">
            <v>629</v>
          </cell>
        </row>
        <row r="28">
          <cell r="I28">
            <v>14486</v>
          </cell>
        </row>
        <row r="50">
          <cell r="I50">
            <v>1030</v>
          </cell>
        </row>
        <row r="52">
          <cell r="I52">
            <v>51899</v>
          </cell>
        </row>
        <row r="55">
          <cell r="I55">
            <v>1935</v>
          </cell>
        </row>
        <row r="56">
          <cell r="I56">
            <v>2584</v>
          </cell>
        </row>
        <row r="63">
          <cell r="I63">
            <v>1370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zoomScalePageLayoutView="0" workbookViewId="0" topLeftCell="A17">
      <selection activeCell="A1" sqref="A1"/>
    </sheetView>
  </sheetViews>
  <sheetFormatPr defaultColWidth="9.140625"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 customWidth="1"/>
  </cols>
  <sheetData>
    <row r="2" spans="2:5" s="77" customFormat="1" ht="30" customHeight="1">
      <c r="B2" s="105" t="s">
        <v>267</v>
      </c>
      <c r="C2" s="110" t="str">
        <f>"Версия "&amp;GetVersion()</f>
        <v>Версия 6.1.1</v>
      </c>
      <c r="D2" s="110"/>
      <c r="E2" s="110"/>
    </row>
    <row r="3" s="77" customFormat="1" ht="27" customHeight="1">
      <c r="B3" s="84" t="s">
        <v>446</v>
      </c>
    </row>
    <row r="4" s="77" customFormat="1" ht="25.5">
      <c r="B4" s="85" t="s">
        <v>447</v>
      </c>
    </row>
    <row r="5" s="77" customFormat="1" ht="51">
      <c r="B5" s="85" t="s">
        <v>242</v>
      </c>
    </row>
    <row r="6" s="77" customFormat="1" ht="25.5">
      <c r="B6" s="85" t="s">
        <v>243</v>
      </c>
    </row>
    <row r="7" s="77" customFormat="1" ht="25.5">
      <c r="B7" s="85" t="s">
        <v>244</v>
      </c>
    </row>
    <row r="8" s="77" customFormat="1" ht="12.75">
      <c r="B8" s="85" t="s">
        <v>417</v>
      </c>
    </row>
    <row r="9" s="77" customFormat="1" ht="33.75" customHeight="1">
      <c r="B9" s="84" t="s">
        <v>418</v>
      </c>
    </row>
    <row r="10" s="77" customFormat="1" ht="21.75" customHeight="1">
      <c r="B10" s="84" t="s">
        <v>419</v>
      </c>
    </row>
    <row r="11" s="76" customFormat="1" ht="45" customHeight="1">
      <c r="B11" s="106" t="s">
        <v>91</v>
      </c>
    </row>
    <row r="12" s="77" customFormat="1" ht="66" customHeight="1">
      <c r="B12" s="86" t="s">
        <v>7</v>
      </c>
    </row>
    <row r="13" s="77" customFormat="1" ht="27" customHeight="1">
      <c r="B13" s="87" t="s">
        <v>92</v>
      </c>
    </row>
    <row r="14" s="77" customFormat="1" ht="15" customHeight="1">
      <c r="B14" s="87" t="s">
        <v>241</v>
      </c>
    </row>
    <row r="15" s="77" customFormat="1" ht="15" customHeight="1">
      <c r="B15" s="87" t="s">
        <v>93</v>
      </c>
    </row>
    <row r="16" s="77" customFormat="1" ht="30" customHeight="1">
      <c r="B16" s="87" t="s">
        <v>94</v>
      </c>
    </row>
    <row r="17" s="77" customFormat="1" ht="30" customHeight="1">
      <c r="B17" s="87" t="s">
        <v>95</v>
      </c>
    </row>
    <row r="18" s="77" customFormat="1" ht="30" customHeight="1">
      <c r="B18" s="87" t="s">
        <v>96</v>
      </c>
    </row>
    <row r="19" s="77" customFormat="1" ht="15" customHeight="1">
      <c r="B19" s="87" t="s">
        <v>97</v>
      </c>
    </row>
    <row r="20" s="77" customFormat="1" ht="30" customHeight="1">
      <c r="B20" s="87" t="s">
        <v>98</v>
      </c>
    </row>
    <row r="21" s="77" customFormat="1" ht="15" customHeight="1">
      <c r="B21" s="87" t="s">
        <v>188</v>
      </c>
    </row>
    <row r="22" ht="14.25">
      <c r="B22" s="78"/>
    </row>
    <row r="23" ht="14.25">
      <c r="B23" s="78"/>
    </row>
    <row r="24" ht="14.25">
      <c r="B24" s="78"/>
    </row>
    <row r="25" ht="14.25">
      <c r="B25" s="78"/>
    </row>
    <row r="26" ht="14.25">
      <c r="B26" s="78"/>
    </row>
    <row r="27" ht="14.25">
      <c r="B27" s="78"/>
    </row>
    <row r="28" s="81" customFormat="1" ht="14.25">
      <c r="B28" s="80"/>
    </row>
    <row r="29" ht="14.25">
      <c r="B29" s="78"/>
    </row>
    <row r="30" ht="14.25">
      <c r="B30" s="78"/>
    </row>
    <row r="31" ht="14.25">
      <c r="B31" s="78"/>
    </row>
    <row r="32" s="83" customFormat="1" ht="12.75">
      <c r="B32" s="82"/>
    </row>
    <row r="33" ht="14.25">
      <c r="B33" s="78"/>
    </row>
    <row r="34" s="81" customFormat="1" ht="14.25">
      <c r="B34" s="80"/>
    </row>
    <row r="35" ht="14.25">
      <c r="B35" s="7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abSelected="1" zoomScalePageLayoutView="0" workbookViewId="0" topLeftCell="A23">
      <selection activeCell="D36" sqref="D36:G36"/>
    </sheetView>
  </sheetViews>
  <sheetFormatPr defaultColWidth="7.00390625" defaultRowHeight="11.25"/>
  <cols>
    <col min="1" max="1" width="30.7109375" style="17" customWidth="1"/>
    <col min="2" max="5" width="19.00390625" style="17" customWidth="1"/>
    <col min="6" max="6" width="25.7109375" style="17" customWidth="1"/>
    <col min="7" max="7" width="19.00390625" style="17" customWidth="1"/>
    <col min="8" max="11" width="7.00390625" style="17" customWidth="1"/>
    <col min="12" max="12" width="11.140625" style="17" customWidth="1"/>
    <col min="13" max="16384" width="7.00390625" style="17" customWidth="1"/>
  </cols>
  <sheetData>
    <row r="1" spans="1:10" ht="12.75">
      <c r="A1" s="16" t="str">
        <f>IF(B23="",B21,B23)</f>
        <v>ОАО "ЗВИ"</v>
      </c>
      <c r="F1" s="135" t="s">
        <v>101</v>
      </c>
      <c r="G1" s="135"/>
      <c r="H1" s="18"/>
      <c r="I1" s="18"/>
      <c r="J1" s="18"/>
    </row>
    <row r="2" spans="1:10" ht="12.75">
      <c r="A2" s="16" t="str">
        <f>region_name</f>
        <v>г. Москва</v>
      </c>
      <c r="G2" s="19"/>
      <c r="H2" s="18"/>
      <c r="I2" s="18"/>
      <c r="J2" s="18"/>
    </row>
    <row r="3" spans="1:12" ht="12.75">
      <c r="A3" s="20"/>
      <c r="G3" s="19"/>
      <c r="H3" s="18"/>
      <c r="I3" s="18"/>
      <c r="J3" s="18"/>
      <c r="L3" s="5" t="str">
        <f>version</f>
        <v>Версия 6.1.1</v>
      </c>
    </row>
    <row r="4" spans="1:7" ht="30" customHeight="1">
      <c r="A4" s="75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Год, 2010 г. </v>
      </c>
      <c r="B4" s="22"/>
      <c r="C4" s="22"/>
      <c r="D4" s="22"/>
      <c r="E4" s="22"/>
      <c r="F4" s="22"/>
      <c r="G4" s="22"/>
    </row>
    <row r="5" spans="1:7" ht="18.75" customHeight="1">
      <c r="A5" s="74">
        <v>54</v>
      </c>
      <c r="B5" s="22"/>
      <c r="C5" s="22"/>
      <c r="D5" s="22"/>
      <c r="E5" s="22"/>
      <c r="F5" s="22"/>
      <c r="G5" s="22"/>
    </row>
    <row r="6" spans="1: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67" t="s">
        <v>99</v>
      </c>
      <c r="B7" s="168"/>
      <c r="C7" s="168"/>
      <c r="D7" s="168"/>
      <c r="E7" s="168"/>
      <c r="F7" s="168"/>
      <c r="G7" s="168"/>
      <c r="H7" s="168"/>
      <c r="I7" s="169"/>
      <c r="J7" s="167" t="s">
        <v>100</v>
      </c>
      <c r="K7" s="168"/>
      <c r="L7" s="169"/>
      <c r="M7" s="23"/>
      <c r="N7" s="147" t="s">
        <v>101</v>
      </c>
      <c r="O7" s="148"/>
      <c r="P7" s="148"/>
      <c r="Q7" s="148"/>
    </row>
    <row r="8" spans="1:17" ht="9.75" customHeight="1">
      <c r="A8" s="149" t="s">
        <v>189</v>
      </c>
      <c r="B8" s="150"/>
      <c r="C8" s="150"/>
      <c r="D8" s="150"/>
      <c r="E8" s="150"/>
      <c r="F8" s="150"/>
      <c r="G8" s="150"/>
      <c r="H8" s="150"/>
      <c r="I8" s="150"/>
      <c r="J8" s="154" t="s">
        <v>102</v>
      </c>
      <c r="K8" s="155"/>
      <c r="L8" s="156"/>
      <c r="M8" s="23"/>
      <c r="N8" s="23"/>
      <c r="O8" s="23"/>
      <c r="P8" s="23"/>
      <c r="Q8" s="23"/>
    </row>
    <row r="9" spans="1:17" ht="9" customHeight="1">
      <c r="A9" s="151"/>
      <c r="B9" s="150"/>
      <c r="C9" s="150"/>
      <c r="D9" s="150"/>
      <c r="E9" s="150"/>
      <c r="F9" s="150"/>
      <c r="G9" s="150"/>
      <c r="H9" s="150"/>
      <c r="I9" s="150"/>
      <c r="J9" s="157"/>
      <c r="K9" s="155"/>
      <c r="L9" s="156"/>
      <c r="M9" s="23"/>
      <c r="N9" s="23"/>
      <c r="O9" s="23"/>
      <c r="P9" s="23"/>
      <c r="Q9" s="23"/>
    </row>
    <row r="10" spans="1:17" ht="11.25" customHeight="1">
      <c r="A10" s="151"/>
      <c r="B10" s="150"/>
      <c r="C10" s="150"/>
      <c r="D10" s="150"/>
      <c r="E10" s="150"/>
      <c r="F10" s="150"/>
      <c r="G10" s="150"/>
      <c r="H10" s="150"/>
      <c r="I10" s="150"/>
      <c r="J10" s="157"/>
      <c r="K10" s="155"/>
      <c r="L10" s="156"/>
      <c r="M10" s="23"/>
      <c r="N10" s="161" t="s">
        <v>103</v>
      </c>
      <c r="O10" s="161"/>
      <c r="P10" s="161"/>
      <c r="Q10" s="161"/>
    </row>
    <row r="11" spans="1:17" ht="9.75" customHeight="1">
      <c r="A11" s="151"/>
      <c r="B11" s="150"/>
      <c r="C11" s="150"/>
      <c r="D11" s="150"/>
      <c r="E11" s="150"/>
      <c r="F11" s="150"/>
      <c r="G11" s="150"/>
      <c r="H11" s="150"/>
      <c r="I11" s="150"/>
      <c r="J11" s="157"/>
      <c r="K11" s="155"/>
      <c r="L11" s="156"/>
      <c r="M11" s="23"/>
      <c r="N11" s="161"/>
      <c r="O11" s="161"/>
      <c r="P11" s="161"/>
      <c r="Q11" s="161"/>
    </row>
    <row r="12" spans="1:17" ht="15" customHeight="1">
      <c r="A12" s="151"/>
      <c r="B12" s="150"/>
      <c r="C12" s="150"/>
      <c r="D12" s="150"/>
      <c r="E12" s="150"/>
      <c r="F12" s="150"/>
      <c r="G12" s="150"/>
      <c r="H12" s="150"/>
      <c r="I12" s="150"/>
      <c r="J12" s="157"/>
      <c r="K12" s="155"/>
      <c r="L12" s="156"/>
      <c r="M12" s="23"/>
      <c r="N12" s="161"/>
      <c r="O12" s="161"/>
      <c r="P12" s="161"/>
      <c r="Q12" s="161"/>
    </row>
    <row r="13" spans="1:17" ht="12.75">
      <c r="A13" s="151"/>
      <c r="B13" s="150"/>
      <c r="C13" s="150"/>
      <c r="D13" s="150"/>
      <c r="E13" s="150"/>
      <c r="F13" s="150"/>
      <c r="G13" s="150"/>
      <c r="H13" s="150"/>
      <c r="I13" s="150"/>
      <c r="J13" s="157"/>
      <c r="K13" s="155"/>
      <c r="L13" s="156"/>
      <c r="M13" s="23"/>
      <c r="N13" s="161"/>
      <c r="O13" s="161"/>
      <c r="P13" s="161"/>
      <c r="Q13" s="161"/>
    </row>
    <row r="14" spans="1:17" s="25" customFormat="1" ht="13.5" thickBot="1">
      <c r="A14" s="151"/>
      <c r="B14" s="150"/>
      <c r="C14" s="150"/>
      <c r="D14" s="150"/>
      <c r="E14" s="150"/>
      <c r="F14" s="150"/>
      <c r="G14" s="150"/>
      <c r="H14" s="150"/>
      <c r="I14" s="150"/>
      <c r="J14" s="157"/>
      <c r="K14" s="155"/>
      <c r="L14" s="156"/>
      <c r="M14" s="23"/>
      <c r="N14" s="23"/>
      <c r="O14" s="23"/>
      <c r="P14" s="23"/>
      <c r="Q14" s="23"/>
    </row>
    <row r="15" spans="1:17" ht="11.25" customHeight="1" thickBot="1">
      <c r="A15" s="151"/>
      <c r="B15" s="150"/>
      <c r="C15" s="150"/>
      <c r="D15" s="150"/>
      <c r="E15" s="150"/>
      <c r="F15" s="150"/>
      <c r="G15" s="150"/>
      <c r="H15" s="150"/>
      <c r="I15" s="150"/>
      <c r="J15" s="157"/>
      <c r="K15" s="155"/>
      <c r="L15" s="156"/>
      <c r="M15" s="23"/>
      <c r="N15" s="23"/>
      <c r="O15" s="162" t="s">
        <v>104</v>
      </c>
      <c r="P15" s="163"/>
      <c r="Q15" s="23"/>
    </row>
    <row r="16" spans="1:17" ht="11.25" customHeight="1">
      <c r="A16" s="151"/>
      <c r="B16" s="150"/>
      <c r="C16" s="150"/>
      <c r="D16" s="150"/>
      <c r="E16" s="150"/>
      <c r="F16" s="150"/>
      <c r="G16" s="150"/>
      <c r="H16" s="150"/>
      <c r="I16" s="150"/>
      <c r="J16" s="157"/>
      <c r="K16" s="155"/>
      <c r="L16" s="156"/>
      <c r="M16" s="23"/>
      <c r="N16" s="23"/>
      <c r="O16" s="23"/>
      <c r="P16" s="23"/>
      <c r="Q16" s="23"/>
    </row>
    <row r="17" spans="1:17" ht="11.2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8"/>
      <c r="K17" s="159"/>
      <c r="L17" s="160"/>
      <c r="M17" s="23"/>
      <c r="N17" s="23"/>
      <c r="O17" s="23"/>
      <c r="P17" s="23"/>
      <c r="Q17" s="23"/>
    </row>
    <row r="18" spans="1:17" s="25" customFormat="1" ht="39" customHeight="1">
      <c r="A18" s="136" t="s">
        <v>105</v>
      </c>
      <c r="B18" s="137"/>
      <c r="C18" s="137"/>
      <c r="D18" s="137"/>
      <c r="E18" s="137"/>
      <c r="F18" s="137"/>
      <c r="G18" s="137"/>
      <c r="H18" s="137"/>
      <c r="I18" s="138"/>
      <c r="J18" s="164" t="s">
        <v>106</v>
      </c>
      <c r="K18" s="165"/>
      <c r="L18" s="166"/>
      <c r="M18" s="23"/>
      <c r="N18" s="23"/>
      <c r="O18" s="23"/>
      <c r="P18" s="23"/>
      <c r="Q18" s="23"/>
    </row>
    <row r="19" spans="1: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7" ht="30" customHeight="1">
      <c r="A21" s="88" t="s">
        <v>455</v>
      </c>
      <c r="B21" s="144" t="s">
        <v>365</v>
      </c>
      <c r="C21" s="144"/>
      <c r="D21" s="144"/>
      <c r="E21" s="89" t="s">
        <v>238</v>
      </c>
      <c r="F21" s="144" t="s">
        <v>366</v>
      </c>
      <c r="G21" s="146"/>
    </row>
    <row r="22" spans="1:11" ht="36" customHeight="1">
      <c r="A22" s="90" t="s">
        <v>190</v>
      </c>
      <c r="B22" s="139" t="s">
        <v>248</v>
      </c>
      <c r="C22" s="139"/>
      <c r="D22" s="139"/>
      <c r="E22" s="140" t="s">
        <v>458</v>
      </c>
      <c r="F22" s="141"/>
      <c r="G22" s="91" t="s">
        <v>240</v>
      </c>
      <c r="H22" s="29"/>
      <c r="I22" s="29"/>
      <c r="J22" s="29"/>
      <c r="K22" s="29"/>
    </row>
    <row r="23" spans="1:11" ht="30" customHeight="1">
      <c r="A23" s="90" t="s">
        <v>239</v>
      </c>
      <c r="B23" s="142"/>
      <c r="C23" s="142"/>
      <c r="D23" s="142"/>
      <c r="E23" s="142"/>
      <c r="F23" s="142"/>
      <c r="G23" s="143"/>
      <c r="H23" s="29"/>
      <c r="I23" s="29"/>
      <c r="J23" s="29"/>
      <c r="K23" s="29"/>
    </row>
    <row r="24" spans="1:11" ht="30" customHeight="1">
      <c r="A24" s="90" t="s">
        <v>249</v>
      </c>
      <c r="B24" s="133" t="s">
        <v>68</v>
      </c>
      <c r="C24" s="133"/>
      <c r="D24" s="133"/>
      <c r="E24" s="133"/>
      <c r="F24" s="133"/>
      <c r="G24" s="134"/>
      <c r="H24" s="29" t="s">
        <v>156</v>
      </c>
      <c r="I24" s="29" t="s">
        <v>249</v>
      </c>
      <c r="J24" s="29"/>
      <c r="K24" s="29"/>
    </row>
    <row r="25" spans="1:12" ht="30" customHeight="1" thickBot="1">
      <c r="A25" s="92" t="s">
        <v>155</v>
      </c>
      <c r="B25" s="145" t="s">
        <v>154</v>
      </c>
      <c r="C25" s="145"/>
      <c r="D25" s="93" t="s">
        <v>265</v>
      </c>
      <c r="E25" s="145">
        <v>2010</v>
      </c>
      <c r="F25" s="145"/>
      <c r="G25" s="94" t="s">
        <v>266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1" ht="12.75">
      <c r="A27" s="130" t="s">
        <v>79</v>
      </c>
      <c r="B27" s="131"/>
      <c r="C27" s="131"/>
      <c r="D27" s="131"/>
      <c r="E27" s="131"/>
      <c r="F27" s="131"/>
      <c r="G27" s="132"/>
      <c r="H27" s="29"/>
      <c r="I27" s="29"/>
      <c r="J27" s="29"/>
      <c r="K27" s="29"/>
    </row>
    <row r="28" spans="1:11" ht="45">
      <c r="A28" s="95" t="s">
        <v>80</v>
      </c>
      <c r="B28" s="96" t="s">
        <v>86</v>
      </c>
      <c r="C28" s="96" t="s">
        <v>245</v>
      </c>
      <c r="D28" s="96" t="s">
        <v>81</v>
      </c>
      <c r="E28" s="96" t="s">
        <v>82</v>
      </c>
      <c r="F28" s="96" t="s">
        <v>83</v>
      </c>
      <c r="G28" s="97" t="s">
        <v>84</v>
      </c>
      <c r="H28" s="29"/>
      <c r="I28" s="29"/>
      <c r="J28" s="29"/>
      <c r="K28" s="29"/>
    </row>
    <row r="29" spans="1:11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1" ht="18" customHeight="1" thickBot="1">
      <c r="A30" s="98" t="s">
        <v>69</v>
      </c>
      <c r="B30" s="99" t="s">
        <v>70</v>
      </c>
      <c r="C30" s="100" t="s">
        <v>367</v>
      </c>
      <c r="D30" s="99" t="s">
        <v>71</v>
      </c>
      <c r="E30" s="99" t="s">
        <v>72</v>
      </c>
      <c r="F30" s="99" t="s">
        <v>60</v>
      </c>
      <c r="G30" s="101" t="s">
        <v>29</v>
      </c>
      <c r="H30" s="29"/>
      <c r="I30" s="29"/>
      <c r="J30" s="29"/>
      <c r="K30" s="29"/>
    </row>
    <row r="31" spans="1:11" ht="13.5" thickBot="1">
      <c r="A31" s="73" t="s">
        <v>162</v>
      </c>
      <c r="B31" s="73" t="s">
        <v>163</v>
      </c>
      <c r="C31" s="73" t="s">
        <v>164</v>
      </c>
      <c r="D31" s="73" t="s">
        <v>165</v>
      </c>
      <c r="E31" s="73" t="s">
        <v>166</v>
      </c>
      <c r="F31" s="73" t="s">
        <v>167</v>
      </c>
      <c r="G31" s="73" t="s">
        <v>168</v>
      </c>
      <c r="H31" s="29"/>
      <c r="I31" s="29"/>
      <c r="J31" s="29"/>
      <c r="K31" s="29"/>
    </row>
    <row r="32" spans="1:11" ht="12.75">
      <c r="A32" s="116" t="s">
        <v>85</v>
      </c>
      <c r="B32" s="117"/>
      <c r="C32" s="102" t="s">
        <v>87</v>
      </c>
      <c r="D32" s="111" t="s">
        <v>73</v>
      </c>
      <c r="E32" s="111"/>
      <c r="F32" s="111"/>
      <c r="G32" s="112"/>
      <c r="H32" s="29" t="s">
        <v>157</v>
      </c>
      <c r="I32" s="29" t="s">
        <v>250</v>
      </c>
      <c r="J32" s="29"/>
      <c r="K32" s="29"/>
    </row>
    <row r="33" spans="1:11" ht="12.75" customHeight="1">
      <c r="A33" s="118" t="s">
        <v>456</v>
      </c>
      <c r="B33" s="119"/>
      <c r="C33" s="103" t="s">
        <v>87</v>
      </c>
      <c r="D33" s="128" t="s">
        <v>74</v>
      </c>
      <c r="E33" s="128"/>
      <c r="F33" s="128"/>
      <c r="G33" s="129"/>
      <c r="H33" s="29" t="s">
        <v>158</v>
      </c>
      <c r="I33" s="29" t="s">
        <v>251</v>
      </c>
      <c r="J33" s="29"/>
      <c r="K33" s="29"/>
    </row>
    <row r="34" spans="1:11" ht="12.75">
      <c r="A34" s="120"/>
      <c r="B34" s="121"/>
      <c r="C34" s="103" t="s">
        <v>88</v>
      </c>
      <c r="D34" s="128" t="s">
        <v>75</v>
      </c>
      <c r="E34" s="128"/>
      <c r="F34" s="128"/>
      <c r="G34" s="129"/>
      <c r="H34" s="29" t="s">
        <v>159</v>
      </c>
      <c r="I34" s="29" t="s">
        <v>252</v>
      </c>
      <c r="J34" s="29"/>
      <c r="K34" s="29"/>
    </row>
    <row r="35" spans="1:11" ht="12.75">
      <c r="A35" s="122" t="s">
        <v>89</v>
      </c>
      <c r="B35" s="123"/>
      <c r="C35" s="124"/>
      <c r="D35" s="128" t="s">
        <v>76</v>
      </c>
      <c r="E35" s="128"/>
      <c r="F35" s="128"/>
      <c r="G35" s="129"/>
      <c r="H35" s="29" t="s">
        <v>160</v>
      </c>
      <c r="I35" s="29" t="s">
        <v>253</v>
      </c>
      <c r="J35" s="29"/>
      <c r="K35" s="29"/>
    </row>
    <row r="36" spans="1:11" ht="13.5" thickBot="1">
      <c r="A36" s="125" t="s">
        <v>90</v>
      </c>
      <c r="B36" s="126"/>
      <c r="C36" s="127"/>
      <c r="D36" s="113">
        <f ca="1">TODAY()</f>
        <v>40714</v>
      </c>
      <c r="E36" s="114"/>
      <c r="F36" s="114"/>
      <c r="G36" s="115"/>
      <c r="H36" s="29" t="s">
        <v>161</v>
      </c>
      <c r="I36" s="29" t="s">
        <v>254</v>
      </c>
      <c r="J36" s="29"/>
      <c r="K36" s="29"/>
    </row>
    <row r="37" spans="8:11" ht="12.75">
      <c r="H37" s="29"/>
      <c r="I37" s="29"/>
      <c r="J37" s="29"/>
      <c r="K37" s="29"/>
    </row>
    <row r="38" ht="12.75"/>
    <row r="39" ht="12.75"/>
    <row r="40" ht="12.75"/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mergeCells count="28">
    <mergeCell ref="F21:G21"/>
    <mergeCell ref="N7:Q7"/>
    <mergeCell ref="A8:I17"/>
    <mergeCell ref="J8:L17"/>
    <mergeCell ref="N10:Q13"/>
    <mergeCell ref="O15:P15"/>
    <mergeCell ref="J18:L18"/>
    <mergeCell ref="A7:I7"/>
    <mergeCell ref="J7:L7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zoomScalePageLayoutView="0" workbookViewId="0" topLeftCell="C3">
      <selection activeCell="F56" sqref="F56:G56"/>
    </sheetView>
  </sheetViews>
  <sheetFormatPr defaultColWidth="9.140625" defaultRowHeight="11.25"/>
  <cols>
    <col min="1" max="1" width="9.140625" style="37" hidden="1" customWidth="1"/>
    <col min="2" max="2" width="22.57421875" style="23" customWidth="1"/>
    <col min="3" max="3" width="35.7109375" style="23" customWidth="1"/>
    <col min="4" max="4" width="8.8515625" style="23" customWidth="1"/>
    <col min="5" max="8" width="18.7109375" style="23" customWidth="1"/>
    <col min="9" max="9" width="6.8515625" style="23" customWidth="1"/>
    <col min="10" max="10" width="10.7109375" style="23" customWidth="1"/>
    <col min="11" max="16384" width="9.140625" style="23" customWidth="1"/>
  </cols>
  <sheetData>
    <row r="1" spans="1:8" s="37" customFormat="1" ht="12.75" hidden="1">
      <c r="A1" s="36" t="str">
        <f>Заголовок!B21</f>
        <v>ОАО "ЗВИ"</v>
      </c>
      <c r="B1" s="36" t="str">
        <f>Заголовок!B25</f>
        <v>Год</v>
      </c>
      <c r="C1" s="36">
        <f>Заголовок!C25</f>
        <v>0</v>
      </c>
      <c r="E1" s="37" t="s">
        <v>110</v>
      </c>
      <c r="F1" s="37" t="s">
        <v>111</v>
      </c>
      <c r="G1" s="37" t="s">
        <v>112</v>
      </c>
      <c r="H1" s="37" t="s">
        <v>113</v>
      </c>
    </row>
    <row r="2" spans="1:8" ht="12.75" hidden="1">
      <c r="A2" s="36" t="str">
        <f>Заголовок!F21</f>
        <v>7725008610</v>
      </c>
      <c r="D2" s="37"/>
      <c r="E2" s="37" t="s">
        <v>156</v>
      </c>
      <c r="F2" s="37" t="s">
        <v>157</v>
      </c>
      <c r="G2" s="37" t="s">
        <v>158</v>
      </c>
      <c r="H2" s="37" t="s">
        <v>159</v>
      </c>
    </row>
    <row r="3" spans="1:8" ht="12.75">
      <c r="A3" s="36" t="str">
        <f>Заголовок!B22</f>
        <v>г. Москва</v>
      </c>
      <c r="D3" s="37"/>
      <c r="E3" s="37"/>
      <c r="F3" s="37"/>
      <c r="G3" s="37"/>
      <c r="H3" s="37"/>
    </row>
    <row r="4" spans="1:8" ht="33" customHeight="1">
      <c r="A4" s="36" t="str">
        <f>Заголовок!B25</f>
        <v>Год</v>
      </c>
      <c r="C4" s="192" t="s">
        <v>91</v>
      </c>
      <c r="D4" s="192"/>
      <c r="E4" s="192"/>
      <c r="F4" s="192"/>
      <c r="G4" s="192"/>
      <c r="H4" s="192"/>
    </row>
    <row r="5" spans="1:10" ht="12.75">
      <c r="A5" s="36">
        <f>Заголовок!E25</f>
        <v>2010</v>
      </c>
      <c r="J5" s="5" t="str">
        <f>version</f>
        <v>Версия 6.1.1</v>
      </c>
    </row>
    <row r="7" spans="4:8" ht="13.5" thickBot="1">
      <c r="D7" s="191" t="s">
        <v>107</v>
      </c>
      <c r="E7" s="191"/>
      <c r="F7" s="191"/>
      <c r="G7" s="191"/>
      <c r="H7" s="191"/>
    </row>
    <row r="8" spans="3:8" ht="54" customHeight="1">
      <c r="C8" s="38" t="s">
        <v>108</v>
      </c>
      <c r="D8" s="38" t="s">
        <v>109</v>
      </c>
      <c r="E8" s="39" t="s">
        <v>110</v>
      </c>
      <c r="F8" s="38" t="s">
        <v>111</v>
      </c>
      <c r="G8" s="38" t="s">
        <v>112</v>
      </c>
      <c r="H8" s="38" t="s">
        <v>113</v>
      </c>
    </row>
    <row r="9" spans="3:8" ht="13.5" thickBot="1">
      <c r="C9" s="40"/>
      <c r="D9" s="40"/>
      <c r="E9" s="41"/>
      <c r="F9" s="40"/>
      <c r="G9" s="40"/>
      <c r="H9" s="40"/>
    </row>
    <row r="10" spans="3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156</v>
      </c>
      <c r="C11" s="53" t="s">
        <v>114</v>
      </c>
      <c r="D11" s="42">
        <v>10</v>
      </c>
      <c r="E11" s="60">
        <f>SUM(E12,E13)</f>
        <v>20928.3127</v>
      </c>
      <c r="F11" s="61">
        <f>SUM(F12,F13)</f>
        <v>4.4506</v>
      </c>
      <c r="G11" s="61">
        <f>SUM(G12,G13)</f>
        <v>9.22</v>
      </c>
      <c r="H11" s="68">
        <f>SUM(H12,H13)</f>
        <v>9645.2143</v>
      </c>
      <c r="I11" s="37" t="s">
        <v>261</v>
      </c>
      <c r="J11" s="37" t="s">
        <v>255</v>
      </c>
      <c r="K11" s="37"/>
      <c r="L11" s="37"/>
      <c r="M11" s="37"/>
    </row>
    <row r="12" spans="1:13" ht="45" customHeight="1" thickBot="1">
      <c r="A12" s="37" t="s">
        <v>157</v>
      </c>
      <c r="C12" s="53" t="s">
        <v>115</v>
      </c>
      <c r="D12" s="42">
        <v>20</v>
      </c>
      <c r="E12" s="62">
        <f>SUM(E15,E23,E30,E36,E41)</f>
        <v>3394.7797</v>
      </c>
      <c r="F12" s="63">
        <f aca="true" t="shared" si="0" ref="F12:H13">SUM(F15,F23,F30,F36,F41)</f>
        <v>0.7406</v>
      </c>
      <c r="G12" s="63">
        <f t="shared" si="0"/>
        <v>0</v>
      </c>
      <c r="H12" s="69">
        <f t="shared" si="0"/>
        <v>0</v>
      </c>
      <c r="I12" s="37" t="s">
        <v>262</v>
      </c>
      <c r="J12" s="37" t="s">
        <v>255</v>
      </c>
      <c r="K12" s="37"/>
      <c r="L12" s="37"/>
      <c r="M12" s="37"/>
    </row>
    <row r="13" spans="1:13" ht="45" customHeight="1" thickBot="1">
      <c r="A13" s="37" t="s">
        <v>158</v>
      </c>
      <c r="C13" s="53" t="s">
        <v>116</v>
      </c>
      <c r="D13" s="42">
        <v>30</v>
      </c>
      <c r="E13" s="62">
        <f>SUM(E16,E24,E31,E37,E42)</f>
        <v>17533.533</v>
      </c>
      <c r="F13" s="63">
        <f t="shared" si="0"/>
        <v>3.71</v>
      </c>
      <c r="G13" s="63">
        <f t="shared" si="0"/>
        <v>9.22</v>
      </c>
      <c r="H13" s="69">
        <f t="shared" si="0"/>
        <v>9645.2143</v>
      </c>
      <c r="I13" s="37" t="s">
        <v>263</v>
      </c>
      <c r="J13" s="37" t="s">
        <v>255</v>
      </c>
      <c r="K13" s="37"/>
      <c r="L13" s="37"/>
      <c r="M13" s="37"/>
    </row>
    <row r="14" spans="1:13" ht="45" customHeight="1" thickBot="1">
      <c r="A14" s="37" t="s">
        <v>159</v>
      </c>
      <c r="C14" s="53" t="s">
        <v>117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261</v>
      </c>
      <c r="J14" s="37" t="s">
        <v>256</v>
      </c>
      <c r="K14" s="37"/>
      <c r="L14" s="37"/>
      <c r="M14" s="37"/>
    </row>
    <row r="15" spans="1:13" ht="45" customHeight="1" thickBot="1">
      <c r="A15" s="37" t="s">
        <v>160</v>
      </c>
      <c r="C15" s="53" t="s">
        <v>118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262</v>
      </c>
      <c r="J15" s="37" t="s">
        <v>256</v>
      </c>
      <c r="K15" s="37"/>
      <c r="L15" s="37"/>
      <c r="M15" s="37"/>
    </row>
    <row r="16" spans="1:13" ht="45" customHeight="1" thickBot="1">
      <c r="A16" s="37" t="s">
        <v>161</v>
      </c>
      <c r="C16" s="53" t="s">
        <v>119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263</v>
      </c>
      <c r="J16" s="37" t="s">
        <v>256</v>
      </c>
      <c r="K16" s="37"/>
      <c r="L16" s="37"/>
      <c r="M16" s="37"/>
    </row>
    <row r="17" spans="1:13" ht="45" customHeight="1" thickBot="1">
      <c r="A17" s="37" t="s">
        <v>162</v>
      </c>
      <c r="C17" s="53" t="s">
        <v>120</v>
      </c>
      <c r="D17" s="42">
        <v>70</v>
      </c>
      <c r="E17" s="64">
        <v>0</v>
      </c>
      <c r="F17" s="65">
        <v>0</v>
      </c>
      <c r="G17" s="65">
        <v>0</v>
      </c>
      <c r="H17" s="43" t="s">
        <v>121</v>
      </c>
      <c r="I17" s="37" t="s">
        <v>264</v>
      </c>
      <c r="J17" s="37" t="s">
        <v>256</v>
      </c>
      <c r="K17" s="37"/>
      <c r="L17" s="37"/>
      <c r="M17" s="37"/>
    </row>
    <row r="18" spans="1:13" ht="24" customHeight="1" thickBot="1">
      <c r="A18" s="37" t="s">
        <v>163</v>
      </c>
      <c r="C18" s="57" t="s">
        <v>122</v>
      </c>
      <c r="D18" s="42">
        <v>80</v>
      </c>
      <c r="E18" s="64">
        <v>0</v>
      </c>
      <c r="F18" s="65">
        <v>0</v>
      </c>
      <c r="G18" s="65">
        <v>0</v>
      </c>
      <c r="H18" s="43" t="s">
        <v>121</v>
      </c>
      <c r="I18" s="37" t="s">
        <v>264</v>
      </c>
      <c r="J18" s="37" t="s">
        <v>256</v>
      </c>
      <c r="K18" s="37" t="s">
        <v>257</v>
      </c>
      <c r="L18" s="37"/>
      <c r="M18" s="37"/>
    </row>
    <row r="19" spans="1:13" ht="24" customHeight="1" thickBot="1">
      <c r="A19" s="37" t="s">
        <v>164</v>
      </c>
      <c r="C19" s="57" t="s">
        <v>123</v>
      </c>
      <c r="D19" s="42">
        <v>90</v>
      </c>
      <c r="E19" s="64">
        <v>0</v>
      </c>
      <c r="F19" s="65">
        <v>0</v>
      </c>
      <c r="G19" s="65">
        <v>0</v>
      </c>
      <c r="H19" s="43" t="s">
        <v>121</v>
      </c>
      <c r="I19" s="37" t="s">
        <v>264</v>
      </c>
      <c r="J19" s="37" t="s">
        <v>256</v>
      </c>
      <c r="K19" s="37" t="s">
        <v>258</v>
      </c>
      <c r="L19" s="37"/>
      <c r="M19" s="37"/>
    </row>
    <row r="20" spans="1:13" ht="24" customHeight="1" thickBot="1">
      <c r="A20" s="37" t="s">
        <v>165</v>
      </c>
      <c r="C20" s="57" t="s">
        <v>124</v>
      </c>
      <c r="D20" s="42">
        <v>100</v>
      </c>
      <c r="E20" s="64">
        <v>0</v>
      </c>
      <c r="F20" s="65">
        <v>0</v>
      </c>
      <c r="G20" s="65">
        <v>0</v>
      </c>
      <c r="H20" s="43" t="s">
        <v>121</v>
      </c>
      <c r="I20" s="37" t="s">
        <v>264</v>
      </c>
      <c r="J20" s="37" t="s">
        <v>256</v>
      </c>
      <c r="K20" s="37" t="s">
        <v>259</v>
      </c>
      <c r="L20" s="37"/>
      <c r="M20" s="37"/>
    </row>
    <row r="21" spans="1:13" ht="24" customHeight="1" thickBot="1">
      <c r="A21" s="37" t="s">
        <v>166</v>
      </c>
      <c r="C21" s="57" t="s">
        <v>125</v>
      </c>
      <c r="D21" s="42">
        <v>110</v>
      </c>
      <c r="E21" s="64">
        <v>0</v>
      </c>
      <c r="F21" s="65">
        <v>0</v>
      </c>
      <c r="G21" s="65">
        <v>0</v>
      </c>
      <c r="H21" s="43" t="s">
        <v>121</v>
      </c>
      <c r="I21" s="37" t="s">
        <v>264</v>
      </c>
      <c r="J21" s="37" t="s">
        <v>256</v>
      </c>
      <c r="K21" s="37" t="s">
        <v>260</v>
      </c>
      <c r="L21" s="37"/>
      <c r="M21" s="37"/>
    </row>
    <row r="22" spans="1:13" ht="45" customHeight="1" thickBot="1">
      <c r="A22" s="37" t="s">
        <v>167</v>
      </c>
      <c r="C22" s="53" t="s">
        <v>126</v>
      </c>
      <c r="D22" s="42">
        <v>120</v>
      </c>
      <c r="E22" s="64">
        <v>39938.594</v>
      </c>
      <c r="F22" s="65">
        <v>8.71</v>
      </c>
      <c r="G22" s="65">
        <v>32</v>
      </c>
      <c r="H22" s="70">
        <v>0</v>
      </c>
      <c r="I22" s="37" t="s">
        <v>261</v>
      </c>
      <c r="J22" s="37" t="s">
        <v>257</v>
      </c>
      <c r="K22" s="37"/>
      <c r="L22" s="37"/>
      <c r="M22" s="37"/>
    </row>
    <row r="23" spans="1:13" ht="45" customHeight="1" thickBot="1">
      <c r="A23" s="37" t="s">
        <v>168</v>
      </c>
      <c r="C23" s="53" t="s">
        <v>118</v>
      </c>
      <c r="D23" s="42">
        <v>130</v>
      </c>
      <c r="E23" s="64">
        <v>3394.7797</v>
      </c>
      <c r="F23" s="65">
        <v>0.7406</v>
      </c>
      <c r="G23" s="65">
        <v>0</v>
      </c>
      <c r="H23" s="70">
        <v>0</v>
      </c>
      <c r="I23" s="37" t="s">
        <v>262</v>
      </c>
      <c r="J23" s="37" t="s">
        <v>257</v>
      </c>
      <c r="K23" s="37"/>
      <c r="L23" s="37"/>
      <c r="M23" s="37"/>
    </row>
    <row r="24" spans="1:13" ht="45" customHeight="1" thickBot="1">
      <c r="A24" s="37" t="s">
        <v>169</v>
      </c>
      <c r="C24" s="53" t="s">
        <v>119</v>
      </c>
      <c r="D24" s="42">
        <v>140</v>
      </c>
      <c r="E24" s="64">
        <v>17533.533</v>
      </c>
      <c r="F24" s="65">
        <v>3.71</v>
      </c>
      <c r="G24" s="65">
        <v>9.22</v>
      </c>
      <c r="H24" s="70">
        <v>9645.2143</v>
      </c>
      <c r="I24" s="37" t="s">
        <v>263</v>
      </c>
      <c r="J24" s="37" t="s">
        <v>257</v>
      </c>
      <c r="K24" s="37"/>
      <c r="L24" s="37"/>
      <c r="M24" s="37"/>
    </row>
    <row r="25" spans="1:13" ht="45" customHeight="1" thickBot="1">
      <c r="A25" s="37" t="s">
        <v>170</v>
      </c>
      <c r="C25" s="53" t="s">
        <v>127</v>
      </c>
      <c r="D25" s="42">
        <v>150</v>
      </c>
      <c r="E25" s="64">
        <v>0</v>
      </c>
      <c r="F25" s="65">
        <v>0</v>
      </c>
      <c r="G25" s="65">
        <v>0</v>
      </c>
      <c r="H25" s="43" t="s">
        <v>121</v>
      </c>
      <c r="I25" s="37" t="s">
        <v>264</v>
      </c>
      <c r="J25" s="37" t="s">
        <v>257</v>
      </c>
      <c r="K25" s="37"/>
      <c r="L25" s="37"/>
      <c r="M25" s="37"/>
    </row>
    <row r="26" spans="1:13" ht="24" customHeight="1" thickBot="1">
      <c r="A26" s="37" t="s">
        <v>171</v>
      </c>
      <c r="C26" s="57" t="s">
        <v>123</v>
      </c>
      <c r="D26" s="42">
        <v>160</v>
      </c>
      <c r="E26" s="64">
        <v>0</v>
      </c>
      <c r="F26" s="65">
        <v>0</v>
      </c>
      <c r="G26" s="65">
        <v>0</v>
      </c>
      <c r="H26" s="43" t="s">
        <v>121</v>
      </c>
      <c r="I26" s="37" t="s">
        <v>264</v>
      </c>
      <c r="J26" s="37" t="s">
        <v>257</v>
      </c>
      <c r="K26" s="37" t="s">
        <v>258</v>
      </c>
      <c r="L26" s="37"/>
      <c r="M26" s="37"/>
    </row>
    <row r="27" spans="1:13" ht="24" customHeight="1" thickBot="1">
      <c r="A27" s="37" t="s">
        <v>172</v>
      </c>
      <c r="C27" s="57" t="s">
        <v>124</v>
      </c>
      <c r="D27" s="42">
        <v>170</v>
      </c>
      <c r="E27" s="64">
        <v>39665.429</v>
      </c>
      <c r="F27" s="65">
        <v>8.45</v>
      </c>
      <c r="G27" s="65">
        <v>31.48</v>
      </c>
      <c r="H27" s="43" t="s">
        <v>121</v>
      </c>
      <c r="I27" s="37" t="s">
        <v>264</v>
      </c>
      <c r="J27" s="37" t="s">
        <v>257</v>
      </c>
      <c r="K27" s="37" t="s">
        <v>259</v>
      </c>
      <c r="L27" s="37"/>
      <c r="M27" s="37"/>
    </row>
    <row r="28" spans="1:13" ht="24" customHeight="1" thickBot="1">
      <c r="A28" s="37" t="s">
        <v>173</v>
      </c>
      <c r="C28" s="57" t="s">
        <v>125</v>
      </c>
      <c r="D28" s="42">
        <v>180</v>
      </c>
      <c r="E28" s="64">
        <v>273.165</v>
      </c>
      <c r="F28" s="65">
        <v>0.26</v>
      </c>
      <c r="G28" s="65">
        <v>0.52</v>
      </c>
      <c r="H28" s="43" t="s">
        <v>121</v>
      </c>
      <c r="I28" s="37" t="s">
        <v>264</v>
      </c>
      <c r="J28" s="37" t="s">
        <v>257</v>
      </c>
      <c r="K28" s="37" t="s">
        <v>260</v>
      </c>
      <c r="L28" s="37"/>
      <c r="M28" s="37"/>
    </row>
    <row r="29" spans="1:13" ht="45" customHeight="1" thickBot="1">
      <c r="A29" s="37" t="s">
        <v>174</v>
      </c>
      <c r="C29" s="53" t="s">
        <v>128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261</v>
      </c>
      <c r="J29" s="37" t="s">
        <v>258</v>
      </c>
      <c r="K29" s="37"/>
      <c r="L29" s="37"/>
      <c r="M29" s="37"/>
    </row>
    <row r="30" spans="1:13" ht="45" customHeight="1" thickBot="1">
      <c r="A30" s="37" t="s">
        <v>175</v>
      </c>
      <c r="C30" s="53" t="s">
        <v>118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262</v>
      </c>
      <c r="J30" s="37" t="s">
        <v>258</v>
      </c>
      <c r="K30" s="37"/>
      <c r="L30" s="37"/>
      <c r="M30" s="37"/>
    </row>
    <row r="31" spans="1:13" ht="45" customHeight="1" thickBot="1">
      <c r="A31" s="37" t="s">
        <v>176</v>
      </c>
      <c r="C31" s="53" t="s">
        <v>119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263</v>
      </c>
      <c r="J31" s="37" t="s">
        <v>258</v>
      </c>
      <c r="K31" s="37"/>
      <c r="L31" s="37"/>
      <c r="M31" s="37"/>
    </row>
    <row r="32" spans="1:13" ht="45" customHeight="1" thickBot="1">
      <c r="A32" s="37" t="s">
        <v>177</v>
      </c>
      <c r="C32" s="54" t="s">
        <v>129</v>
      </c>
      <c r="D32" s="45">
        <v>220</v>
      </c>
      <c r="E32" s="64">
        <v>0</v>
      </c>
      <c r="F32" s="65">
        <v>0</v>
      </c>
      <c r="G32" s="65">
        <v>0</v>
      </c>
      <c r="H32" s="43" t="s">
        <v>121</v>
      </c>
      <c r="I32" s="37" t="s">
        <v>264</v>
      </c>
      <c r="J32" s="37" t="s">
        <v>258</v>
      </c>
      <c r="K32" s="37"/>
      <c r="L32" s="37"/>
      <c r="M32" s="37"/>
    </row>
    <row r="33" spans="1:13" ht="24" customHeight="1" thickBot="1">
      <c r="A33" s="37" t="s">
        <v>178</v>
      </c>
      <c r="C33" s="59" t="s">
        <v>457</v>
      </c>
      <c r="D33" s="44">
        <v>230</v>
      </c>
      <c r="E33" s="64">
        <v>0</v>
      </c>
      <c r="F33" s="65">
        <v>0</v>
      </c>
      <c r="G33" s="65">
        <v>0</v>
      </c>
      <c r="H33" s="43" t="s">
        <v>121</v>
      </c>
      <c r="I33" s="37" t="s">
        <v>264</v>
      </c>
      <c r="J33" s="37" t="s">
        <v>258</v>
      </c>
      <c r="K33" s="37" t="s">
        <v>259</v>
      </c>
      <c r="L33" s="37"/>
      <c r="M33" s="37"/>
    </row>
    <row r="34" spans="1:13" ht="24" customHeight="1" thickBot="1">
      <c r="A34" s="37" t="s">
        <v>179</v>
      </c>
      <c r="C34" s="58" t="s">
        <v>130</v>
      </c>
      <c r="D34" s="46">
        <v>240</v>
      </c>
      <c r="E34" s="64">
        <v>0</v>
      </c>
      <c r="F34" s="65">
        <v>0</v>
      </c>
      <c r="G34" s="65">
        <v>0</v>
      </c>
      <c r="H34" s="43" t="s">
        <v>121</v>
      </c>
      <c r="I34" s="37" t="s">
        <v>264</v>
      </c>
      <c r="J34" s="37" t="s">
        <v>258</v>
      </c>
      <c r="K34" s="37" t="s">
        <v>260</v>
      </c>
      <c r="L34" s="37"/>
      <c r="M34" s="37"/>
    </row>
    <row r="35" spans="1:13" ht="45" customHeight="1" thickBot="1">
      <c r="A35" s="37" t="s">
        <v>180</v>
      </c>
      <c r="C35" s="55" t="s">
        <v>131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261</v>
      </c>
      <c r="J35" s="37" t="s">
        <v>259</v>
      </c>
      <c r="K35" s="37"/>
      <c r="L35" s="37"/>
      <c r="M35" s="37"/>
    </row>
    <row r="36" spans="1:13" ht="45" customHeight="1" thickBot="1">
      <c r="A36" s="37" t="s">
        <v>181</v>
      </c>
      <c r="C36" s="56" t="s">
        <v>118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262</v>
      </c>
      <c r="J36" s="37" t="s">
        <v>259</v>
      </c>
      <c r="K36" s="37"/>
      <c r="L36" s="37"/>
      <c r="M36" s="37"/>
    </row>
    <row r="37" spans="1:13" ht="45" customHeight="1" thickBot="1">
      <c r="A37" s="37" t="s">
        <v>182</v>
      </c>
      <c r="C37" s="55" t="s">
        <v>119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263</v>
      </c>
      <c r="J37" s="37" t="s">
        <v>259</v>
      </c>
      <c r="K37" s="37"/>
      <c r="L37" s="37"/>
      <c r="M37" s="37"/>
    </row>
    <row r="38" spans="1:13" ht="45" customHeight="1" thickBot="1">
      <c r="A38" s="37" t="s">
        <v>183</v>
      </c>
      <c r="C38" s="56" t="s">
        <v>132</v>
      </c>
      <c r="D38" s="46">
        <v>280</v>
      </c>
      <c r="E38" s="64">
        <v>0</v>
      </c>
      <c r="F38" s="65">
        <v>0</v>
      </c>
      <c r="G38" s="65">
        <v>0</v>
      </c>
      <c r="H38" s="43" t="s">
        <v>121</v>
      </c>
      <c r="I38" s="37" t="s">
        <v>264</v>
      </c>
      <c r="J38" s="37" t="s">
        <v>259</v>
      </c>
      <c r="K38" s="37"/>
      <c r="L38" s="37"/>
      <c r="M38" s="37"/>
    </row>
    <row r="39" spans="1:13" ht="23.25" customHeight="1" thickBot="1">
      <c r="A39" s="37" t="s">
        <v>184</v>
      </c>
      <c r="C39" s="55" t="s">
        <v>125</v>
      </c>
      <c r="D39" s="44">
        <v>290</v>
      </c>
      <c r="E39" s="64">
        <v>0</v>
      </c>
      <c r="F39" s="65">
        <v>0</v>
      </c>
      <c r="G39" s="65">
        <v>0</v>
      </c>
      <c r="H39" s="43" t="s">
        <v>121</v>
      </c>
      <c r="I39" s="37" t="s">
        <v>264</v>
      </c>
      <c r="J39" s="37" t="s">
        <v>259</v>
      </c>
      <c r="K39" s="37" t="s">
        <v>260</v>
      </c>
      <c r="L39" s="37"/>
      <c r="M39" s="37"/>
    </row>
    <row r="40" spans="1:13" ht="45" customHeight="1" thickBot="1">
      <c r="A40" s="37" t="s">
        <v>185</v>
      </c>
      <c r="C40" s="56" t="s">
        <v>133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261</v>
      </c>
      <c r="J40" s="37" t="s">
        <v>260</v>
      </c>
      <c r="K40" s="37"/>
      <c r="L40" s="37"/>
      <c r="M40" s="37"/>
    </row>
    <row r="41" spans="1:13" ht="45" customHeight="1" thickBot="1">
      <c r="A41" s="37" t="s">
        <v>186</v>
      </c>
      <c r="C41" s="55" t="s">
        <v>118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262</v>
      </c>
      <c r="J41" s="37" t="s">
        <v>260</v>
      </c>
      <c r="K41" s="37"/>
      <c r="L41" s="37"/>
      <c r="M41" s="37"/>
    </row>
    <row r="42" spans="1:13" ht="45" customHeight="1" thickBot="1">
      <c r="A42" s="37" t="s">
        <v>187</v>
      </c>
      <c r="C42" s="53" t="s">
        <v>119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263</v>
      </c>
      <c r="J42" s="37" t="s">
        <v>260</v>
      </c>
      <c r="K42" s="37"/>
      <c r="L42" s="37"/>
      <c r="M42" s="37"/>
    </row>
    <row r="48" spans="2:9" ht="36.75" customHeight="1" thickBot="1">
      <c r="B48" s="48" t="s">
        <v>85</v>
      </c>
      <c r="C48" s="172" t="s">
        <v>73</v>
      </c>
      <c r="D48" s="172"/>
      <c r="E48" s="172"/>
      <c r="F48" s="172"/>
      <c r="H48" s="193"/>
      <c r="I48" s="172"/>
    </row>
    <row r="49" spans="3:9" ht="12.75">
      <c r="C49" s="171" t="s">
        <v>134</v>
      </c>
      <c r="D49" s="171"/>
      <c r="E49" s="171"/>
      <c r="F49" s="171"/>
      <c r="H49" s="170" t="s">
        <v>135</v>
      </c>
      <c r="I49" s="171"/>
    </row>
    <row r="50" spans="5:9" ht="12.75">
      <c r="E50" s="49"/>
      <c r="I50" s="49"/>
    </row>
    <row r="52" spans="2:9" ht="13.5" thickBot="1">
      <c r="B52" s="24" t="s">
        <v>136</v>
      </c>
      <c r="C52" s="172" t="s">
        <v>77</v>
      </c>
      <c r="D52" s="172"/>
      <c r="E52" s="172" t="s">
        <v>74</v>
      </c>
      <c r="F52" s="172"/>
      <c r="G52" s="172"/>
      <c r="H52" s="172"/>
      <c r="I52" s="172"/>
    </row>
    <row r="53" spans="2:9" ht="12.75">
      <c r="B53" s="24" t="s">
        <v>137</v>
      </c>
      <c r="C53" s="148" t="s">
        <v>138</v>
      </c>
      <c r="D53" s="148"/>
      <c r="E53" s="148" t="s">
        <v>134</v>
      </c>
      <c r="F53" s="148"/>
      <c r="G53" s="148"/>
      <c r="H53" s="148" t="s">
        <v>135</v>
      </c>
      <c r="I53" s="148"/>
    </row>
    <row r="54" ht="12.75">
      <c r="B54" s="24" t="s">
        <v>139</v>
      </c>
    </row>
    <row r="55" spans="3:7" ht="13.5" thickBot="1">
      <c r="C55" s="172" t="s">
        <v>76</v>
      </c>
      <c r="D55" s="172"/>
      <c r="F55" s="194" t="s">
        <v>78</v>
      </c>
      <c r="G55" s="194"/>
    </row>
    <row r="56" spans="3:7" ht="12.75">
      <c r="C56" s="171" t="s">
        <v>140</v>
      </c>
      <c r="D56" s="171"/>
      <c r="F56" s="148" t="s">
        <v>141</v>
      </c>
      <c r="G56" s="148"/>
    </row>
    <row r="60" ht="13.5" thickBot="1"/>
    <row r="61" spans="3:8" ht="12.75">
      <c r="C61" s="173" t="s">
        <v>422</v>
      </c>
      <c r="D61" s="174"/>
      <c r="E61" s="174"/>
      <c r="F61" s="174"/>
      <c r="G61" s="174"/>
      <c r="H61" s="175"/>
    </row>
    <row r="62" spans="3:8" ht="12.75">
      <c r="C62" s="176"/>
      <c r="D62" s="177"/>
      <c r="E62" s="177"/>
      <c r="F62" s="177"/>
      <c r="G62" s="177"/>
      <c r="H62" s="178"/>
    </row>
    <row r="63" spans="3:8" ht="13.5" thickBot="1">
      <c r="C63" s="179"/>
      <c r="D63" s="180"/>
      <c r="E63" s="180"/>
      <c r="F63" s="180"/>
      <c r="G63" s="180"/>
      <c r="H63" s="181"/>
    </row>
    <row r="64" ht="13.5" thickBot="1"/>
    <row r="65" spans="3:8" ht="12.75">
      <c r="C65" s="182"/>
      <c r="D65" s="183"/>
      <c r="E65" s="183"/>
      <c r="F65" s="183"/>
      <c r="G65" s="183"/>
      <c r="H65" s="184"/>
    </row>
    <row r="66" spans="3:8" ht="12.75">
      <c r="C66" s="185"/>
      <c r="D66" s="186"/>
      <c r="E66" s="186"/>
      <c r="F66" s="186"/>
      <c r="G66" s="186"/>
      <c r="H66" s="187"/>
    </row>
    <row r="67" spans="3:8" ht="12.75">
      <c r="C67" s="185"/>
      <c r="D67" s="186"/>
      <c r="E67" s="186"/>
      <c r="F67" s="186"/>
      <c r="G67" s="186"/>
      <c r="H67" s="187"/>
    </row>
    <row r="68" spans="3:8" ht="12.75">
      <c r="C68" s="185"/>
      <c r="D68" s="186"/>
      <c r="E68" s="186"/>
      <c r="F68" s="186"/>
      <c r="G68" s="186"/>
      <c r="H68" s="187"/>
    </row>
    <row r="69" spans="3:8" ht="12.75">
      <c r="C69" s="185"/>
      <c r="D69" s="186"/>
      <c r="E69" s="186"/>
      <c r="F69" s="186"/>
      <c r="G69" s="186"/>
      <c r="H69" s="187"/>
    </row>
    <row r="70" spans="3:8" ht="12.75">
      <c r="C70" s="185"/>
      <c r="D70" s="186"/>
      <c r="E70" s="186"/>
      <c r="F70" s="186"/>
      <c r="G70" s="186"/>
      <c r="H70" s="187"/>
    </row>
    <row r="71" spans="3:8" ht="12.75">
      <c r="C71" s="185"/>
      <c r="D71" s="186"/>
      <c r="E71" s="186"/>
      <c r="F71" s="186"/>
      <c r="G71" s="186"/>
      <c r="H71" s="187"/>
    </row>
    <row r="72" spans="3:8" ht="12.75">
      <c r="C72" s="185"/>
      <c r="D72" s="186"/>
      <c r="E72" s="186"/>
      <c r="F72" s="186"/>
      <c r="G72" s="186"/>
      <c r="H72" s="187"/>
    </row>
    <row r="73" spans="3:8" ht="12.75">
      <c r="C73" s="185"/>
      <c r="D73" s="186"/>
      <c r="E73" s="186"/>
      <c r="F73" s="186"/>
      <c r="G73" s="186"/>
      <c r="H73" s="187"/>
    </row>
    <row r="74" spans="3:8" ht="12.75">
      <c r="C74" s="185"/>
      <c r="D74" s="186"/>
      <c r="E74" s="186"/>
      <c r="F74" s="186"/>
      <c r="G74" s="186"/>
      <c r="H74" s="187"/>
    </row>
    <row r="75" spans="3:8" ht="12.75">
      <c r="C75" s="185"/>
      <c r="D75" s="186"/>
      <c r="E75" s="186"/>
      <c r="F75" s="186"/>
      <c r="G75" s="186"/>
      <c r="H75" s="187"/>
    </row>
    <row r="76" spans="3:8" ht="12.75">
      <c r="C76" s="185"/>
      <c r="D76" s="186"/>
      <c r="E76" s="186"/>
      <c r="F76" s="186"/>
      <c r="G76" s="186"/>
      <c r="H76" s="187"/>
    </row>
    <row r="77" spans="3:8" ht="12.75">
      <c r="C77" s="185"/>
      <c r="D77" s="186"/>
      <c r="E77" s="186"/>
      <c r="F77" s="186"/>
      <c r="G77" s="186"/>
      <c r="H77" s="187"/>
    </row>
    <row r="78" spans="3:8" ht="12.75">
      <c r="C78" s="185"/>
      <c r="D78" s="186"/>
      <c r="E78" s="186"/>
      <c r="F78" s="186"/>
      <c r="G78" s="186"/>
      <c r="H78" s="187"/>
    </row>
    <row r="79" spans="3:8" ht="12.75">
      <c r="C79" s="185"/>
      <c r="D79" s="186"/>
      <c r="E79" s="186"/>
      <c r="F79" s="186"/>
      <c r="G79" s="186"/>
      <c r="H79" s="187"/>
    </row>
    <row r="80" spans="3:8" ht="12.75">
      <c r="C80" s="185"/>
      <c r="D80" s="186"/>
      <c r="E80" s="186"/>
      <c r="F80" s="186"/>
      <c r="G80" s="186"/>
      <c r="H80" s="187"/>
    </row>
    <row r="81" spans="3:8" ht="12.75">
      <c r="C81" s="185"/>
      <c r="D81" s="186"/>
      <c r="E81" s="186"/>
      <c r="F81" s="186"/>
      <c r="G81" s="186"/>
      <c r="H81" s="187"/>
    </row>
    <row r="82" spans="3:8" ht="12.75">
      <c r="C82" s="185"/>
      <c r="D82" s="186"/>
      <c r="E82" s="186"/>
      <c r="F82" s="186"/>
      <c r="G82" s="186"/>
      <c r="H82" s="187"/>
    </row>
    <row r="83" spans="3:8" ht="12.75">
      <c r="C83" s="185"/>
      <c r="D83" s="186"/>
      <c r="E83" s="186"/>
      <c r="F83" s="186"/>
      <c r="G83" s="186"/>
      <c r="H83" s="187"/>
    </row>
    <row r="84" spans="3:8" ht="12.75">
      <c r="C84" s="185"/>
      <c r="D84" s="186"/>
      <c r="E84" s="186"/>
      <c r="F84" s="186"/>
      <c r="G84" s="186"/>
      <c r="H84" s="187"/>
    </row>
    <row r="85" spans="3:8" ht="12.75">
      <c r="C85" s="185"/>
      <c r="D85" s="186"/>
      <c r="E85" s="186"/>
      <c r="F85" s="186"/>
      <c r="G85" s="186"/>
      <c r="H85" s="187"/>
    </row>
    <row r="86" spans="3:8" ht="12.75">
      <c r="C86" s="185"/>
      <c r="D86" s="186"/>
      <c r="E86" s="186"/>
      <c r="F86" s="186"/>
      <c r="G86" s="186"/>
      <c r="H86" s="187"/>
    </row>
    <row r="87" spans="3:8" ht="12.75">
      <c r="C87" s="185"/>
      <c r="D87" s="186"/>
      <c r="E87" s="186"/>
      <c r="F87" s="186"/>
      <c r="G87" s="186"/>
      <c r="H87" s="187"/>
    </row>
    <row r="88" spans="3:8" ht="12.75">
      <c r="C88" s="185"/>
      <c r="D88" s="186"/>
      <c r="E88" s="186"/>
      <c r="F88" s="186"/>
      <c r="G88" s="186"/>
      <c r="H88" s="187"/>
    </row>
    <row r="89" spans="3:8" ht="12.75">
      <c r="C89" s="185"/>
      <c r="D89" s="186"/>
      <c r="E89" s="186"/>
      <c r="F89" s="186"/>
      <c r="G89" s="186"/>
      <c r="H89" s="187"/>
    </row>
    <row r="90" spans="3:8" ht="13.5" thickBot="1">
      <c r="C90" s="188"/>
      <c r="D90" s="189"/>
      <c r="E90" s="189"/>
      <c r="F90" s="189"/>
      <c r="G90" s="189"/>
      <c r="H90" s="190"/>
    </row>
  </sheetData>
  <sheetProtection password="FA9C" sheet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C56:D56"/>
    <mergeCell ref="F56:G56"/>
    <mergeCell ref="C53:D53"/>
    <mergeCell ref="E53:G53"/>
    <mergeCell ref="H49:I49"/>
    <mergeCell ref="C52:D52"/>
    <mergeCell ref="E52:G52"/>
    <mergeCell ref="H52:I52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11.421875" style="4" customWidth="1"/>
    <col min="4" max="4" width="43.7109375" style="4" customWidth="1"/>
    <col min="5" max="5" width="42.421875" style="4" customWidth="1"/>
    <col min="6" max="6" width="9.140625" style="4" customWidth="1"/>
    <col min="7" max="7" width="10.7109375" style="4" customWidth="1"/>
    <col min="8" max="16384" width="9.140625" style="4" customWidth="1"/>
  </cols>
  <sheetData>
    <row r="3" ht="12" thickBot="1">
      <c r="G3" s="5" t="str">
        <f>version</f>
        <v>Версия 6.1.1</v>
      </c>
    </row>
    <row r="4" spans="3:5" ht="42" customHeight="1" thickBot="1">
      <c r="C4" s="200" t="s">
        <v>191</v>
      </c>
      <c r="D4" s="201"/>
      <c r="E4" s="202"/>
    </row>
    <row r="5" ht="15">
      <c r="C5" s="6"/>
    </row>
    <row r="6" ht="24" customHeight="1">
      <c r="C6" s="7" t="s">
        <v>192</v>
      </c>
    </row>
    <row r="7" ht="19.5" customHeight="1">
      <c r="C7" s="6" t="s">
        <v>193</v>
      </c>
    </row>
    <row r="8" ht="15">
      <c r="C8" s="6"/>
    </row>
    <row r="9" ht="34.5" customHeight="1">
      <c r="C9" s="7" t="s">
        <v>194</v>
      </c>
    </row>
    <row r="10" spans="3:5" ht="51" customHeight="1">
      <c r="C10" s="203" t="s">
        <v>218</v>
      </c>
      <c r="D10" s="196"/>
      <c r="E10" s="196"/>
    </row>
    <row r="11" spans="3:5" ht="39" customHeight="1">
      <c r="C11" s="204" t="s">
        <v>195</v>
      </c>
      <c r="D11" s="196"/>
      <c r="E11" s="196"/>
    </row>
    <row r="12" spans="3:5" ht="34.5" customHeight="1">
      <c r="C12" s="195" t="s">
        <v>420</v>
      </c>
      <c r="D12" s="196"/>
      <c r="E12" s="196"/>
    </row>
    <row r="13" ht="15.75" thickBot="1">
      <c r="C13" s="6"/>
    </row>
    <row r="14" spans="3:5" ht="15.75" thickBot="1">
      <c r="C14" s="197" t="s">
        <v>196</v>
      </c>
      <c r="D14" s="198"/>
      <c r="E14" s="199"/>
    </row>
    <row r="15" spans="3:5" ht="21" customHeight="1" thickBot="1">
      <c r="C15" s="8" t="s">
        <v>453</v>
      </c>
      <c r="D15" s="9" t="s">
        <v>197</v>
      </c>
      <c r="E15" s="9" t="s">
        <v>198</v>
      </c>
    </row>
    <row r="16" spans="3:5" ht="24.75" customHeight="1" thickBot="1">
      <c r="C16" s="10">
        <v>1</v>
      </c>
      <c r="D16" s="11" t="s">
        <v>199</v>
      </c>
      <c r="E16" s="11" t="s">
        <v>200</v>
      </c>
    </row>
    <row r="17" spans="3:5" ht="31.5" customHeight="1" thickBot="1">
      <c r="C17" s="10">
        <v>2</v>
      </c>
      <c r="D17" s="11" t="s">
        <v>201</v>
      </c>
      <c r="E17" s="11" t="s">
        <v>202</v>
      </c>
    </row>
    <row r="18" spans="3:5" ht="26.25" customHeight="1" thickBot="1">
      <c r="C18" s="10">
        <v>3</v>
      </c>
      <c r="D18" s="11" t="s">
        <v>190</v>
      </c>
      <c r="E18" s="11" t="s">
        <v>203</v>
      </c>
    </row>
    <row r="19" spans="3:5" ht="22.5" customHeight="1" thickBot="1">
      <c r="C19" s="10">
        <v>4</v>
      </c>
      <c r="D19" s="11" t="s">
        <v>204</v>
      </c>
      <c r="E19" s="11" t="s">
        <v>205</v>
      </c>
    </row>
    <row r="20" spans="3:5" ht="25.5" customHeight="1" thickBot="1">
      <c r="C20" s="10">
        <v>5</v>
      </c>
      <c r="D20" s="11" t="s">
        <v>206</v>
      </c>
      <c r="E20" s="11" t="s">
        <v>207</v>
      </c>
    </row>
    <row r="21" spans="3:5" ht="30.75" customHeight="1" thickBot="1">
      <c r="C21" s="10">
        <v>6</v>
      </c>
      <c r="D21" s="11" t="s">
        <v>208</v>
      </c>
      <c r="E21" s="12" t="s">
        <v>209</v>
      </c>
    </row>
    <row r="22" spans="3:5" ht="24" customHeight="1" thickBot="1">
      <c r="C22" s="10">
        <v>7</v>
      </c>
      <c r="D22" s="11" t="s">
        <v>210</v>
      </c>
      <c r="E22" s="11" t="s">
        <v>211</v>
      </c>
    </row>
    <row r="23" spans="3:5" ht="78" customHeight="1" thickBot="1">
      <c r="C23" s="10">
        <v>8</v>
      </c>
      <c r="D23" s="11" t="s">
        <v>212</v>
      </c>
      <c r="E23" s="11" t="s">
        <v>213</v>
      </c>
    </row>
    <row r="24" spans="3:5" ht="21.75" customHeight="1" thickBot="1">
      <c r="C24" s="10">
        <v>9</v>
      </c>
      <c r="D24" s="11" t="s">
        <v>214</v>
      </c>
      <c r="E24" s="13" t="s">
        <v>215</v>
      </c>
    </row>
    <row r="25" ht="12.75">
      <c r="C25" s="14"/>
    </row>
    <row r="26" ht="15">
      <c r="C26" s="6"/>
    </row>
    <row r="27" ht="34.5" customHeight="1">
      <c r="C27" s="15" t="s">
        <v>421</v>
      </c>
    </row>
    <row r="28" spans="3:5" ht="18" customHeight="1">
      <c r="C28" s="204" t="s">
        <v>454</v>
      </c>
      <c r="D28" s="205"/>
      <c r="E28" s="205"/>
    </row>
    <row r="29" spans="3:5" ht="39" customHeight="1">
      <c r="C29" s="204" t="s">
        <v>216</v>
      </c>
      <c r="D29" s="196"/>
      <c r="E29" s="196"/>
    </row>
    <row r="30" spans="3:5" ht="30.75" customHeight="1">
      <c r="C30" s="195" t="s">
        <v>217</v>
      </c>
      <c r="D30" s="196"/>
      <c r="E30" s="196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8.57421875" style="108" customWidth="1"/>
    <col min="2" max="2" width="80.7109375" style="108" customWidth="1"/>
    <col min="3" max="3" width="20.28125" style="108" customWidth="1"/>
    <col min="4" max="16384" width="9.140625" style="108" customWidth="1"/>
  </cols>
  <sheetData>
    <row r="1" spans="1:3" ht="22.5">
      <c r="A1" s="107" t="s">
        <v>8</v>
      </c>
      <c r="B1" s="107" t="s">
        <v>9</v>
      </c>
      <c r="C1" s="107" t="s">
        <v>10</v>
      </c>
    </row>
    <row r="2" ht="12.75">
      <c r="A2" s="109"/>
    </row>
    <row r="3" ht="12.75">
      <c r="A3" s="109"/>
    </row>
    <row r="4" ht="12.75">
      <c r="A4" s="109"/>
    </row>
    <row r="5" ht="12.75">
      <c r="A5" s="109"/>
    </row>
    <row r="6" ht="12.75">
      <c r="A6" s="109"/>
    </row>
    <row r="7" ht="12.75">
      <c r="A7" s="109"/>
    </row>
    <row r="8" ht="12.75">
      <c r="A8" s="109"/>
    </row>
    <row r="9" ht="12.75">
      <c r="A9" s="109"/>
    </row>
    <row r="10" ht="12.75">
      <c r="A10" s="109"/>
    </row>
    <row r="11" ht="12.75">
      <c r="A11" s="109"/>
    </row>
    <row r="12" ht="12.75">
      <c r="A12" s="109"/>
    </row>
    <row r="13" ht="12.75">
      <c r="A13" s="109"/>
    </row>
    <row r="14" ht="12.75">
      <c r="A14" s="109"/>
    </row>
    <row r="15" ht="12.75">
      <c r="A15" s="109"/>
    </row>
    <row r="16" ht="12.75">
      <c r="A16" s="109"/>
    </row>
    <row r="17" ht="12.75">
      <c r="A17" s="109"/>
    </row>
    <row r="18" ht="12.75">
      <c r="A18" s="109"/>
    </row>
    <row r="19" ht="12.75">
      <c r="A19" s="109"/>
    </row>
    <row r="20" ht="12.75">
      <c r="A20" s="109"/>
    </row>
    <row r="21" ht="12.75">
      <c r="A21" s="109"/>
    </row>
    <row r="22" ht="12.75">
      <c r="A22" s="109"/>
    </row>
    <row r="23" ht="12.75">
      <c r="A23" s="109"/>
    </row>
    <row r="24" ht="12.75">
      <c r="A24" s="109"/>
    </row>
    <row r="25" ht="12.75">
      <c r="A25" s="109"/>
    </row>
    <row r="26" ht="12.75">
      <c r="A26" s="109"/>
    </row>
    <row r="27" ht="12.75">
      <c r="A27" s="109"/>
    </row>
    <row r="28" ht="12.75">
      <c r="A28" s="109"/>
    </row>
    <row r="29" ht="12.75">
      <c r="A29" s="109"/>
    </row>
    <row r="30" ht="12.75">
      <c r="A30" s="109"/>
    </row>
    <row r="31" ht="12.75">
      <c r="A31" s="109"/>
    </row>
    <row r="32" ht="12.75">
      <c r="A32" s="109"/>
    </row>
    <row r="33" ht="12.75">
      <c r="A33" s="109"/>
    </row>
    <row r="34" ht="12.75">
      <c r="A34" s="109"/>
    </row>
    <row r="35" ht="12.75">
      <c r="A35" s="109"/>
    </row>
    <row r="36" ht="12.75">
      <c r="A36" s="109"/>
    </row>
    <row r="37" ht="12.75">
      <c r="A37" s="109"/>
    </row>
    <row r="38" ht="12.75">
      <c r="A38" s="109"/>
    </row>
    <row r="39" ht="12.75">
      <c r="A39" s="109"/>
    </row>
    <row r="40" ht="12.75">
      <c r="A40" s="109"/>
    </row>
    <row r="41" ht="12.75">
      <c r="A41" s="109"/>
    </row>
    <row r="42" ht="12.75">
      <c r="A42" s="109"/>
    </row>
    <row r="43" ht="12.75">
      <c r="A43" s="109"/>
    </row>
    <row r="44" ht="12.75">
      <c r="A44" s="109"/>
    </row>
    <row r="45" ht="12.75">
      <c r="A45" s="109"/>
    </row>
    <row r="46" ht="12.75">
      <c r="A46" s="109"/>
    </row>
    <row r="47" ht="12.75">
      <c r="A47" s="109"/>
    </row>
    <row r="48" ht="12.75">
      <c r="A48" s="109"/>
    </row>
    <row r="49" ht="12.75">
      <c r="A49" s="109"/>
    </row>
    <row r="50" ht="12.75">
      <c r="A50" s="109"/>
    </row>
    <row r="51" ht="12.75">
      <c r="A51" s="109"/>
    </row>
    <row r="52" ht="12.75">
      <c r="A52" s="109"/>
    </row>
    <row r="53" ht="12.75">
      <c r="A53" s="109"/>
    </row>
    <row r="54" ht="12.75">
      <c r="A54" s="109"/>
    </row>
    <row r="55" ht="12.75">
      <c r="A55" s="109"/>
    </row>
    <row r="56" ht="12.75">
      <c r="A56" s="109"/>
    </row>
    <row r="57" ht="12.75">
      <c r="A57" s="109"/>
    </row>
    <row r="58" ht="12.75">
      <c r="A58" s="109"/>
    </row>
    <row r="59" ht="12.75">
      <c r="A59" s="109"/>
    </row>
    <row r="60" ht="12.75">
      <c r="A60" s="109"/>
    </row>
    <row r="61" ht="12.75">
      <c r="A61" s="109"/>
    </row>
    <row r="62" ht="12.75">
      <c r="A62" s="109"/>
    </row>
    <row r="63" ht="12.75">
      <c r="A63" s="109"/>
    </row>
    <row r="64" ht="12.75">
      <c r="A64" s="109"/>
    </row>
    <row r="65" ht="12.75">
      <c r="A65" s="109"/>
    </row>
    <row r="66" ht="12.75">
      <c r="A66" s="109"/>
    </row>
    <row r="67" ht="12.75">
      <c r="A67" s="109"/>
    </row>
    <row r="68" ht="12.75">
      <c r="A68" s="109"/>
    </row>
    <row r="69" ht="12.75">
      <c r="A69" s="109"/>
    </row>
    <row r="70" ht="12.75">
      <c r="A70" s="109"/>
    </row>
    <row r="71" ht="12.75">
      <c r="A71" s="109"/>
    </row>
    <row r="72" ht="12.75">
      <c r="A72" s="109"/>
    </row>
    <row r="73" ht="12.75">
      <c r="A73" s="109"/>
    </row>
    <row r="74" ht="12.75">
      <c r="A74" s="109"/>
    </row>
    <row r="75" ht="12.75">
      <c r="A75" s="109"/>
    </row>
    <row r="76" ht="12.75">
      <c r="A76" s="109"/>
    </row>
    <row r="77" ht="12.75">
      <c r="A77" s="109"/>
    </row>
    <row r="78" ht="12.75">
      <c r="A78" s="109"/>
    </row>
    <row r="79" ht="12.75">
      <c r="A79" s="109"/>
    </row>
    <row r="80" ht="12.75">
      <c r="A80" s="109"/>
    </row>
    <row r="81" ht="12.75">
      <c r="A81" s="109"/>
    </row>
    <row r="82" ht="12.75">
      <c r="A82" s="109"/>
    </row>
    <row r="83" ht="12.75">
      <c r="A83" s="109"/>
    </row>
    <row r="84" ht="12.75">
      <c r="A84" s="109"/>
    </row>
    <row r="85" ht="12.75">
      <c r="A85" s="109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F55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" customWidth="1"/>
  </cols>
  <sheetData>
    <row r="1" spans="2:6" ht="11.25">
      <c r="B1" t="s">
        <v>11</v>
      </c>
      <c r="C1" s="2" t="s">
        <v>238</v>
      </c>
      <c r="D1" s="2" t="s">
        <v>245</v>
      </c>
      <c r="E1" s="2" t="s">
        <v>12</v>
      </c>
      <c r="F1" s="2" t="s">
        <v>13</v>
      </c>
    </row>
    <row r="2" spans="1:6" ht="11.25">
      <c r="A2" s="2" t="s">
        <v>14</v>
      </c>
      <c r="B2" s="104" t="s">
        <v>279</v>
      </c>
      <c r="C2" s="104" t="s">
        <v>467</v>
      </c>
      <c r="D2" s="104" t="s">
        <v>343</v>
      </c>
      <c r="E2" s="104" t="s">
        <v>324</v>
      </c>
      <c r="F2" s="104" t="s">
        <v>248</v>
      </c>
    </row>
    <row r="3" spans="1:6" ht="11.25">
      <c r="A3" s="2" t="s">
        <v>15</v>
      </c>
      <c r="B3" s="104" t="s">
        <v>331</v>
      </c>
      <c r="C3" s="104" t="s">
        <v>332</v>
      </c>
      <c r="D3" s="104" t="s">
        <v>333</v>
      </c>
      <c r="E3" s="104" t="s">
        <v>449</v>
      </c>
      <c r="F3" s="104" t="s">
        <v>248</v>
      </c>
    </row>
    <row r="4" spans="1:6" ht="11.25">
      <c r="A4" s="2" t="s">
        <v>16</v>
      </c>
      <c r="B4" s="104" t="s">
        <v>334</v>
      </c>
      <c r="C4" s="104" t="s">
        <v>335</v>
      </c>
      <c r="D4" s="104" t="s">
        <v>336</v>
      </c>
      <c r="E4" s="104" t="s">
        <v>451</v>
      </c>
      <c r="F4" s="104" t="s">
        <v>248</v>
      </c>
    </row>
    <row r="5" spans="1:6" ht="11.25">
      <c r="A5" s="2" t="s">
        <v>17</v>
      </c>
      <c r="B5" s="104" t="s">
        <v>337</v>
      </c>
      <c r="C5" s="104" t="s">
        <v>338</v>
      </c>
      <c r="D5" s="104" t="s">
        <v>284</v>
      </c>
      <c r="E5" s="104" t="s">
        <v>451</v>
      </c>
      <c r="F5" s="104" t="s">
        <v>248</v>
      </c>
    </row>
    <row r="6" spans="1:6" ht="11.25">
      <c r="A6" s="2" t="s">
        <v>18</v>
      </c>
      <c r="B6" s="104" t="s">
        <v>339</v>
      </c>
      <c r="C6" s="104" t="s">
        <v>340</v>
      </c>
      <c r="D6" s="104" t="s">
        <v>327</v>
      </c>
      <c r="E6" s="104" t="s">
        <v>449</v>
      </c>
      <c r="F6" s="104" t="s">
        <v>248</v>
      </c>
    </row>
    <row r="7" spans="1:6" ht="11.25">
      <c r="A7" s="2" t="s">
        <v>19</v>
      </c>
      <c r="B7" s="104" t="s">
        <v>341</v>
      </c>
      <c r="C7" s="104" t="s">
        <v>342</v>
      </c>
      <c r="D7" s="104" t="s">
        <v>343</v>
      </c>
      <c r="E7" s="104" t="s">
        <v>451</v>
      </c>
      <c r="F7" s="104" t="s">
        <v>248</v>
      </c>
    </row>
    <row r="8" spans="1:6" ht="11.25">
      <c r="A8" s="2" t="s">
        <v>20</v>
      </c>
      <c r="B8" s="104" t="s">
        <v>344</v>
      </c>
      <c r="C8" s="104" t="s">
        <v>345</v>
      </c>
      <c r="D8" s="104" t="s">
        <v>333</v>
      </c>
      <c r="E8" s="104" t="s">
        <v>451</v>
      </c>
      <c r="F8" s="104" t="s">
        <v>248</v>
      </c>
    </row>
    <row r="9" spans="1:6" ht="11.25">
      <c r="A9" s="2" t="s">
        <v>21</v>
      </c>
      <c r="B9" s="104" t="s">
        <v>346</v>
      </c>
      <c r="C9" s="104" t="s">
        <v>347</v>
      </c>
      <c r="D9" s="104" t="s">
        <v>348</v>
      </c>
      <c r="E9" s="104" t="s">
        <v>451</v>
      </c>
      <c r="F9" s="104" t="s">
        <v>248</v>
      </c>
    </row>
    <row r="10" spans="1:6" ht="11.25">
      <c r="A10" s="2" t="s">
        <v>22</v>
      </c>
      <c r="B10" s="104" t="s">
        <v>349</v>
      </c>
      <c r="C10" s="104" t="s">
        <v>350</v>
      </c>
      <c r="D10" s="104" t="s">
        <v>351</v>
      </c>
      <c r="E10" s="104" t="s">
        <v>451</v>
      </c>
      <c r="F10" s="104" t="s">
        <v>248</v>
      </c>
    </row>
    <row r="11" spans="1:6" ht="11.25">
      <c r="A11" s="2" t="s">
        <v>23</v>
      </c>
      <c r="B11" s="104" t="s">
        <v>352</v>
      </c>
      <c r="C11" s="104" t="s">
        <v>353</v>
      </c>
      <c r="D11" s="104" t="s">
        <v>351</v>
      </c>
      <c r="E11" s="104" t="s">
        <v>449</v>
      </c>
      <c r="F11" s="104" t="s">
        <v>248</v>
      </c>
    </row>
    <row r="12" spans="1:6" ht="11.25">
      <c r="A12" s="2" t="s">
        <v>24</v>
      </c>
      <c r="B12" s="104" t="s">
        <v>472</v>
      </c>
      <c r="C12" s="104" t="s">
        <v>473</v>
      </c>
      <c r="D12" s="104" t="s">
        <v>405</v>
      </c>
      <c r="E12" s="104" t="s">
        <v>451</v>
      </c>
      <c r="F12" s="104" t="s">
        <v>248</v>
      </c>
    </row>
    <row r="13" spans="1:6" ht="11.25">
      <c r="A13" s="2" t="s">
        <v>25</v>
      </c>
      <c r="B13" s="104" t="s">
        <v>354</v>
      </c>
      <c r="C13" s="104" t="s">
        <v>355</v>
      </c>
      <c r="D13" s="104" t="s">
        <v>284</v>
      </c>
      <c r="E13" s="104" t="s">
        <v>451</v>
      </c>
      <c r="F13" s="104" t="s">
        <v>248</v>
      </c>
    </row>
    <row r="14" spans="1:6" ht="11.25">
      <c r="A14" s="2" t="s">
        <v>26</v>
      </c>
      <c r="B14" s="104" t="s">
        <v>273</v>
      </c>
      <c r="C14" s="104" t="s">
        <v>274</v>
      </c>
      <c r="D14" s="104" t="s">
        <v>333</v>
      </c>
      <c r="E14" s="104" t="s">
        <v>451</v>
      </c>
      <c r="F14" s="104" t="s">
        <v>248</v>
      </c>
    </row>
    <row r="15" spans="1:6" ht="11.25">
      <c r="A15" s="2" t="s">
        <v>27</v>
      </c>
      <c r="B15" s="104" t="s">
        <v>356</v>
      </c>
      <c r="C15" s="104" t="s">
        <v>357</v>
      </c>
      <c r="D15" s="104" t="s">
        <v>278</v>
      </c>
      <c r="E15" s="104" t="s">
        <v>451</v>
      </c>
      <c r="F15" s="104" t="s">
        <v>248</v>
      </c>
    </row>
    <row r="16" spans="1:6" ht="11.25">
      <c r="A16" s="2" t="s">
        <v>28</v>
      </c>
      <c r="B16" s="104" t="s">
        <v>358</v>
      </c>
      <c r="C16" s="104" t="s">
        <v>359</v>
      </c>
      <c r="D16" s="104" t="s">
        <v>333</v>
      </c>
      <c r="E16" s="104" t="s">
        <v>451</v>
      </c>
      <c r="F16" s="104" t="s">
        <v>248</v>
      </c>
    </row>
    <row r="17" spans="1:6" ht="11.25">
      <c r="A17" s="2" t="s">
        <v>29</v>
      </c>
      <c r="B17" s="104" t="s">
        <v>360</v>
      </c>
      <c r="C17" s="104" t="s">
        <v>361</v>
      </c>
      <c r="D17" s="104" t="s">
        <v>362</v>
      </c>
      <c r="E17" s="104" t="s">
        <v>449</v>
      </c>
      <c r="F17" s="104" t="s">
        <v>248</v>
      </c>
    </row>
    <row r="18" spans="1:6" ht="11.25">
      <c r="A18" s="2" t="s">
        <v>30</v>
      </c>
      <c r="B18" s="104" t="s">
        <v>363</v>
      </c>
      <c r="C18" s="104" t="s">
        <v>364</v>
      </c>
      <c r="D18" s="104" t="s">
        <v>333</v>
      </c>
      <c r="E18" s="104" t="s">
        <v>451</v>
      </c>
      <c r="F18" s="104" t="s">
        <v>248</v>
      </c>
    </row>
    <row r="19" spans="1:6" ht="11.25">
      <c r="A19" s="2" t="s">
        <v>31</v>
      </c>
      <c r="B19" s="104" t="s">
        <v>365</v>
      </c>
      <c r="C19" s="104" t="s">
        <v>366</v>
      </c>
      <c r="D19" s="104" t="s">
        <v>367</v>
      </c>
      <c r="E19" s="104" t="s">
        <v>451</v>
      </c>
      <c r="F19" s="104" t="s">
        <v>248</v>
      </c>
    </row>
    <row r="20" spans="1:6" ht="11.25">
      <c r="A20" s="2" t="s">
        <v>32</v>
      </c>
      <c r="B20" s="104" t="s">
        <v>368</v>
      </c>
      <c r="C20" s="104" t="s">
        <v>369</v>
      </c>
      <c r="D20" s="104" t="s">
        <v>370</v>
      </c>
      <c r="E20" s="104" t="s">
        <v>451</v>
      </c>
      <c r="F20" s="104" t="s">
        <v>248</v>
      </c>
    </row>
    <row r="21" spans="1:6" ht="11.25">
      <c r="A21" s="2" t="s">
        <v>33</v>
      </c>
      <c r="B21" s="104" t="s">
        <v>371</v>
      </c>
      <c r="C21" s="104" t="s">
        <v>372</v>
      </c>
      <c r="D21" s="104" t="s">
        <v>373</v>
      </c>
      <c r="E21" s="104" t="s">
        <v>451</v>
      </c>
      <c r="F21" s="104" t="s">
        <v>248</v>
      </c>
    </row>
    <row r="22" spans="1:6" ht="11.25">
      <c r="A22" s="2" t="s">
        <v>34</v>
      </c>
      <c r="B22" s="104" t="s">
        <v>374</v>
      </c>
      <c r="C22" s="104" t="s">
        <v>375</v>
      </c>
      <c r="D22" s="104" t="s">
        <v>326</v>
      </c>
      <c r="E22" s="104" t="s">
        <v>451</v>
      </c>
      <c r="F22" s="104" t="s">
        <v>248</v>
      </c>
    </row>
    <row r="23" spans="1:6" ht="11.25">
      <c r="A23" s="2" t="s">
        <v>35</v>
      </c>
      <c r="B23" s="104" t="s">
        <v>270</v>
      </c>
      <c r="C23" s="104" t="s">
        <v>271</v>
      </c>
      <c r="D23" s="104" t="s">
        <v>325</v>
      </c>
      <c r="E23" s="104" t="s">
        <v>451</v>
      </c>
      <c r="F23" s="104" t="s">
        <v>248</v>
      </c>
    </row>
    <row r="24" spans="1:6" ht="11.25">
      <c r="A24" s="2" t="s">
        <v>36</v>
      </c>
      <c r="B24" s="104" t="s">
        <v>376</v>
      </c>
      <c r="C24" s="104" t="s">
        <v>377</v>
      </c>
      <c r="D24" s="104" t="s">
        <v>378</v>
      </c>
      <c r="E24" s="104" t="s">
        <v>451</v>
      </c>
      <c r="F24" s="104" t="s">
        <v>248</v>
      </c>
    </row>
    <row r="25" spans="1:6" ht="11.25">
      <c r="A25" s="2" t="s">
        <v>37</v>
      </c>
      <c r="B25" s="104" t="s">
        <v>379</v>
      </c>
      <c r="C25" s="104" t="s">
        <v>380</v>
      </c>
      <c r="D25" s="104" t="s">
        <v>381</v>
      </c>
      <c r="E25" s="104" t="s">
        <v>451</v>
      </c>
      <c r="F25" s="104" t="s">
        <v>248</v>
      </c>
    </row>
    <row r="26" spans="1:6" ht="11.25">
      <c r="A26" s="2" t="s">
        <v>38</v>
      </c>
      <c r="B26" s="104" t="s">
        <v>275</v>
      </c>
      <c r="C26" s="104" t="s">
        <v>276</v>
      </c>
      <c r="D26" s="104" t="s">
        <v>325</v>
      </c>
      <c r="E26" s="104" t="s">
        <v>324</v>
      </c>
      <c r="F26" s="104" t="s">
        <v>248</v>
      </c>
    </row>
    <row r="27" spans="1:6" ht="11.25">
      <c r="A27" s="2" t="s">
        <v>39</v>
      </c>
      <c r="B27" s="104" t="s">
        <v>382</v>
      </c>
      <c r="C27" s="104" t="s">
        <v>383</v>
      </c>
      <c r="D27" s="104" t="s">
        <v>325</v>
      </c>
      <c r="E27" s="104" t="s">
        <v>448</v>
      </c>
      <c r="F27" s="104" t="s">
        <v>248</v>
      </c>
    </row>
    <row r="28" spans="1:6" ht="11.25">
      <c r="A28" s="2" t="s">
        <v>40</v>
      </c>
      <c r="B28" s="104" t="s">
        <v>384</v>
      </c>
      <c r="C28" s="104" t="s">
        <v>385</v>
      </c>
      <c r="D28" s="104" t="s">
        <v>325</v>
      </c>
      <c r="E28" s="104" t="s">
        <v>449</v>
      </c>
      <c r="F28" s="104" t="s">
        <v>248</v>
      </c>
    </row>
    <row r="29" spans="1:6" ht="11.25">
      <c r="A29" s="2" t="s">
        <v>41</v>
      </c>
      <c r="B29" s="104" t="s">
        <v>386</v>
      </c>
      <c r="C29" s="104" t="s">
        <v>387</v>
      </c>
      <c r="D29" s="104" t="s">
        <v>388</v>
      </c>
      <c r="E29" s="104" t="s">
        <v>451</v>
      </c>
      <c r="F29" s="104" t="s">
        <v>248</v>
      </c>
    </row>
    <row r="30" spans="1:6" ht="11.25">
      <c r="A30" s="2" t="s">
        <v>42</v>
      </c>
      <c r="B30" s="104" t="s">
        <v>280</v>
      </c>
      <c r="C30" s="104" t="s">
        <v>329</v>
      </c>
      <c r="D30" s="104" t="s">
        <v>413</v>
      </c>
      <c r="E30" s="104" t="s">
        <v>448</v>
      </c>
      <c r="F30" s="104" t="s">
        <v>248</v>
      </c>
    </row>
    <row r="31" spans="1:6" ht="11.25">
      <c r="A31" s="2" t="s">
        <v>43</v>
      </c>
      <c r="B31" s="104" t="s">
        <v>2</v>
      </c>
      <c r="C31" s="104" t="s">
        <v>3</v>
      </c>
      <c r="D31" s="104" t="s">
        <v>325</v>
      </c>
      <c r="E31" s="104" t="s">
        <v>450</v>
      </c>
      <c r="F31" s="104" t="s">
        <v>248</v>
      </c>
    </row>
    <row r="32" spans="1:6" ht="11.25">
      <c r="A32" s="2" t="s">
        <v>44</v>
      </c>
      <c r="B32" s="104" t="s">
        <v>389</v>
      </c>
      <c r="C32" s="104" t="s">
        <v>390</v>
      </c>
      <c r="D32" s="104" t="s">
        <v>378</v>
      </c>
      <c r="E32" s="104" t="s">
        <v>451</v>
      </c>
      <c r="F32" s="104" t="s">
        <v>248</v>
      </c>
    </row>
    <row r="33" spans="1:6" ht="11.25">
      <c r="A33" s="2" t="s">
        <v>45</v>
      </c>
      <c r="B33" s="104" t="s">
        <v>391</v>
      </c>
      <c r="C33" s="104" t="s">
        <v>392</v>
      </c>
      <c r="D33" s="104" t="s">
        <v>348</v>
      </c>
      <c r="E33" s="104" t="s">
        <v>451</v>
      </c>
      <c r="F33" s="104" t="s">
        <v>248</v>
      </c>
    </row>
    <row r="34" spans="1:6" ht="11.25">
      <c r="A34" s="2" t="s">
        <v>46</v>
      </c>
      <c r="B34" s="104" t="s">
        <v>0</v>
      </c>
      <c r="C34" s="104" t="s">
        <v>328</v>
      </c>
      <c r="D34" s="104" t="s">
        <v>1</v>
      </c>
      <c r="E34" s="104" t="s">
        <v>449</v>
      </c>
      <c r="F34" s="104" t="s">
        <v>248</v>
      </c>
    </row>
    <row r="35" spans="1:6" ht="11.25">
      <c r="A35" s="2" t="s">
        <v>47</v>
      </c>
      <c r="B35" s="104" t="s">
        <v>393</v>
      </c>
      <c r="C35" s="104" t="s">
        <v>394</v>
      </c>
      <c r="D35" s="104" t="s">
        <v>333</v>
      </c>
      <c r="E35" s="104" t="s">
        <v>451</v>
      </c>
      <c r="F35" s="104" t="s">
        <v>248</v>
      </c>
    </row>
    <row r="36" spans="1:6" ht="11.25">
      <c r="A36" s="2" t="s">
        <v>48</v>
      </c>
      <c r="B36" s="104" t="s">
        <v>395</v>
      </c>
      <c r="C36" s="104" t="s">
        <v>396</v>
      </c>
      <c r="D36" s="104" t="s">
        <v>397</v>
      </c>
      <c r="E36" s="104" t="s">
        <v>451</v>
      </c>
      <c r="F36" s="104" t="s">
        <v>248</v>
      </c>
    </row>
    <row r="37" spans="1:6" ht="11.25">
      <c r="A37" s="2" t="s">
        <v>49</v>
      </c>
      <c r="B37" s="104" t="s">
        <v>281</v>
      </c>
      <c r="C37" s="104" t="s">
        <v>330</v>
      </c>
      <c r="D37" s="104" t="s">
        <v>282</v>
      </c>
      <c r="E37" s="104" t="s">
        <v>451</v>
      </c>
      <c r="F37" s="104" t="s">
        <v>248</v>
      </c>
    </row>
    <row r="38" spans="1:6" ht="11.25">
      <c r="A38" s="2" t="s">
        <v>50</v>
      </c>
      <c r="B38" s="104" t="s">
        <v>398</v>
      </c>
      <c r="C38" s="104" t="s">
        <v>399</v>
      </c>
      <c r="D38" s="104" t="s">
        <v>400</v>
      </c>
      <c r="E38" s="104" t="s">
        <v>451</v>
      </c>
      <c r="F38" s="104" t="s">
        <v>248</v>
      </c>
    </row>
    <row r="39" spans="1:6" ht="11.25">
      <c r="A39" s="2" t="s">
        <v>51</v>
      </c>
      <c r="B39" s="104" t="s">
        <v>401</v>
      </c>
      <c r="C39" s="104" t="s">
        <v>402</v>
      </c>
      <c r="D39" s="104" t="s">
        <v>333</v>
      </c>
      <c r="E39" s="104" t="s">
        <v>451</v>
      </c>
      <c r="F39" s="104" t="s">
        <v>248</v>
      </c>
    </row>
    <row r="40" spans="1:6" ht="11.25">
      <c r="A40" s="2" t="s">
        <v>52</v>
      </c>
      <c r="B40" s="104" t="s">
        <v>403</v>
      </c>
      <c r="C40" s="104" t="s">
        <v>404</v>
      </c>
      <c r="D40" s="104" t="s">
        <v>405</v>
      </c>
      <c r="E40" s="104" t="s">
        <v>451</v>
      </c>
      <c r="F40" s="104" t="s">
        <v>248</v>
      </c>
    </row>
    <row r="41" spans="1:6" ht="11.25">
      <c r="A41" s="2" t="s">
        <v>53</v>
      </c>
      <c r="B41" s="104" t="s">
        <v>272</v>
      </c>
      <c r="C41" s="104" t="s">
        <v>285</v>
      </c>
      <c r="D41" s="104" t="s">
        <v>452</v>
      </c>
      <c r="E41" s="104" t="s">
        <v>451</v>
      </c>
      <c r="F41" s="104" t="s">
        <v>248</v>
      </c>
    </row>
    <row r="42" spans="1:6" ht="11.25">
      <c r="A42" s="2" t="s">
        <v>54</v>
      </c>
      <c r="B42" s="104" t="s">
        <v>406</v>
      </c>
      <c r="C42" s="104" t="s">
        <v>407</v>
      </c>
      <c r="D42" s="104" t="s">
        <v>351</v>
      </c>
      <c r="E42" s="104" t="s">
        <v>449</v>
      </c>
      <c r="F42" s="104" t="s">
        <v>248</v>
      </c>
    </row>
    <row r="43" spans="1:6" ht="11.25">
      <c r="A43" s="2" t="s">
        <v>55</v>
      </c>
      <c r="B43" s="104" t="s">
        <v>408</v>
      </c>
      <c r="C43" s="104" t="s">
        <v>409</v>
      </c>
      <c r="D43" s="104" t="s">
        <v>410</v>
      </c>
      <c r="E43" s="104" t="s">
        <v>451</v>
      </c>
      <c r="F43" s="104" t="s">
        <v>248</v>
      </c>
    </row>
    <row r="44" spans="1:6" ht="11.25">
      <c r="A44" s="2" t="s">
        <v>56</v>
      </c>
      <c r="B44" s="104" t="s">
        <v>411</v>
      </c>
      <c r="C44" s="104" t="s">
        <v>412</v>
      </c>
      <c r="D44" s="104" t="s">
        <v>413</v>
      </c>
      <c r="E44" s="104" t="s">
        <v>451</v>
      </c>
      <c r="F44" s="104" t="s">
        <v>248</v>
      </c>
    </row>
    <row r="45" spans="1:6" ht="11.25">
      <c r="A45" s="2" t="s">
        <v>57</v>
      </c>
      <c r="B45" s="104" t="s">
        <v>459</v>
      </c>
      <c r="C45" s="104" t="s">
        <v>460</v>
      </c>
      <c r="D45" s="104" t="s">
        <v>351</v>
      </c>
      <c r="E45" s="104" t="s">
        <v>451</v>
      </c>
      <c r="F45" s="104" t="s">
        <v>248</v>
      </c>
    </row>
    <row r="46" spans="1:6" ht="11.25">
      <c r="A46" s="2" t="s">
        <v>58</v>
      </c>
      <c r="B46" s="104" t="s">
        <v>414</v>
      </c>
      <c r="C46" s="104" t="s">
        <v>415</v>
      </c>
      <c r="D46" s="104" t="s">
        <v>327</v>
      </c>
      <c r="E46" s="104" t="s">
        <v>448</v>
      </c>
      <c r="F46" s="104" t="s">
        <v>248</v>
      </c>
    </row>
    <row r="47" spans="1:6" ht="11.25">
      <c r="A47" s="2" t="s">
        <v>59</v>
      </c>
      <c r="B47" s="104" t="s">
        <v>4</v>
      </c>
      <c r="C47" s="104" t="s">
        <v>283</v>
      </c>
      <c r="D47" s="104" t="s">
        <v>284</v>
      </c>
      <c r="E47" s="104" t="s">
        <v>448</v>
      </c>
      <c r="F47" s="104" t="s">
        <v>248</v>
      </c>
    </row>
    <row r="48" spans="1:6" ht="11.25">
      <c r="A48" s="2" t="s">
        <v>60</v>
      </c>
      <c r="B48" s="104" t="s">
        <v>461</v>
      </c>
      <c r="C48" s="104" t="s">
        <v>462</v>
      </c>
      <c r="D48" s="104" t="s">
        <v>284</v>
      </c>
      <c r="E48" s="104" t="s">
        <v>449</v>
      </c>
      <c r="F48" s="104" t="s">
        <v>248</v>
      </c>
    </row>
    <row r="49" spans="1:6" ht="11.25">
      <c r="A49" s="2" t="s">
        <v>61</v>
      </c>
      <c r="B49" s="104" t="s">
        <v>461</v>
      </c>
      <c r="C49" s="104" t="s">
        <v>462</v>
      </c>
      <c r="D49" s="104" t="s">
        <v>327</v>
      </c>
      <c r="E49" s="104" t="s">
        <v>324</v>
      </c>
      <c r="F49" s="104" t="s">
        <v>248</v>
      </c>
    </row>
    <row r="50" spans="1:6" ht="11.25">
      <c r="A50" s="2" t="s">
        <v>62</v>
      </c>
      <c r="B50" s="104" t="s">
        <v>268</v>
      </c>
      <c r="C50" s="104" t="s">
        <v>269</v>
      </c>
      <c r="D50" s="104" t="s">
        <v>416</v>
      </c>
      <c r="E50" s="104" t="s">
        <v>451</v>
      </c>
      <c r="F50" s="104" t="s">
        <v>248</v>
      </c>
    </row>
    <row r="51" spans="1:6" ht="11.25">
      <c r="A51" s="2" t="s">
        <v>63</v>
      </c>
      <c r="B51" s="104" t="s">
        <v>5</v>
      </c>
      <c r="C51" s="104" t="s">
        <v>6</v>
      </c>
      <c r="D51" s="104" t="s">
        <v>351</v>
      </c>
      <c r="E51" s="104" t="s">
        <v>451</v>
      </c>
      <c r="F51" s="104" t="s">
        <v>248</v>
      </c>
    </row>
    <row r="52" spans="1:6" ht="11.25">
      <c r="A52" s="2" t="s">
        <v>64</v>
      </c>
      <c r="B52" s="104" t="s">
        <v>463</v>
      </c>
      <c r="C52" s="104" t="s">
        <v>464</v>
      </c>
      <c r="D52" s="104" t="s">
        <v>465</v>
      </c>
      <c r="E52" s="104" t="s">
        <v>449</v>
      </c>
      <c r="F52" s="104" t="s">
        <v>248</v>
      </c>
    </row>
    <row r="53" spans="1:6" ht="11.25">
      <c r="A53" s="2" t="s">
        <v>65</v>
      </c>
      <c r="B53" s="104" t="s">
        <v>466</v>
      </c>
      <c r="C53" s="104" t="s">
        <v>467</v>
      </c>
      <c r="D53" s="104" t="s">
        <v>468</v>
      </c>
      <c r="E53" s="104" t="s">
        <v>451</v>
      </c>
      <c r="F53" s="104" t="s">
        <v>248</v>
      </c>
    </row>
    <row r="54" spans="1:6" ht="11.25">
      <c r="A54" s="2" t="s">
        <v>66</v>
      </c>
      <c r="B54" s="104" t="s">
        <v>277</v>
      </c>
      <c r="C54" s="104" t="s">
        <v>471</v>
      </c>
      <c r="D54" s="104" t="s">
        <v>333</v>
      </c>
      <c r="E54" s="104" t="s">
        <v>451</v>
      </c>
      <c r="F54" s="104" t="s">
        <v>248</v>
      </c>
    </row>
    <row r="55" spans="1:6" ht="11.25">
      <c r="A55" s="2" t="s">
        <v>67</v>
      </c>
      <c r="B55" s="104" t="s">
        <v>469</v>
      </c>
      <c r="C55" s="104" t="s">
        <v>470</v>
      </c>
      <c r="D55" s="104" t="s">
        <v>468</v>
      </c>
      <c r="E55" s="104" t="s">
        <v>449</v>
      </c>
      <c r="F55" s="104" t="s">
        <v>248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F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3" customWidth="1"/>
  </cols>
  <sheetData>
    <row r="1" spans="1:6" ht="11.25">
      <c r="A1"/>
      <c r="B1" s="3" t="s">
        <v>11</v>
      </c>
      <c r="C1" s="3" t="s">
        <v>238</v>
      </c>
      <c r="D1" s="3" t="s">
        <v>245</v>
      </c>
      <c r="E1" s="3" t="s">
        <v>12</v>
      </c>
      <c r="F1" s="3" t="s">
        <v>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32" t="s">
        <v>423</v>
      </c>
      <c r="F4" t="s">
        <v>142</v>
      </c>
      <c r="I4" s="1">
        <v>2006</v>
      </c>
    </row>
    <row r="5" spans="2:11" ht="11.25">
      <c r="B5" s="32" t="s">
        <v>424</v>
      </c>
      <c r="F5" t="s">
        <v>143</v>
      </c>
      <c r="I5" s="1">
        <v>2007</v>
      </c>
      <c r="K5" t="s">
        <v>211</v>
      </c>
    </row>
    <row r="6" spans="2:11" ht="11.25">
      <c r="B6" s="32" t="s">
        <v>425</v>
      </c>
      <c r="F6" t="s">
        <v>144</v>
      </c>
      <c r="I6" s="1">
        <v>2008</v>
      </c>
      <c r="K6" t="s">
        <v>240</v>
      </c>
    </row>
    <row r="7" spans="2:9" ht="11.25">
      <c r="B7" s="32" t="s">
        <v>426</v>
      </c>
      <c r="F7" t="s">
        <v>145</v>
      </c>
      <c r="I7" s="1">
        <v>2009</v>
      </c>
    </row>
    <row r="8" spans="2:9" ht="11.25">
      <c r="B8" s="32" t="s">
        <v>428</v>
      </c>
      <c r="F8" t="s">
        <v>146</v>
      </c>
      <c r="I8" s="1">
        <v>2010</v>
      </c>
    </row>
    <row r="9" spans="2:9" ht="11.25">
      <c r="B9" s="32" t="s">
        <v>429</v>
      </c>
      <c r="F9" t="s">
        <v>147</v>
      </c>
      <c r="I9" s="1">
        <v>2011</v>
      </c>
    </row>
    <row r="10" spans="2:9" ht="11.25">
      <c r="B10" s="32" t="s">
        <v>430</v>
      </c>
      <c r="F10" t="s">
        <v>148</v>
      </c>
      <c r="I10" s="1">
        <v>2012</v>
      </c>
    </row>
    <row r="11" spans="2:9" ht="11.25">
      <c r="B11" s="32" t="s">
        <v>431</v>
      </c>
      <c r="F11" t="s">
        <v>149</v>
      </c>
      <c r="I11" s="1">
        <v>2013</v>
      </c>
    </row>
    <row r="12" spans="2:9" ht="11.25">
      <c r="B12" s="32" t="s">
        <v>432</v>
      </c>
      <c r="F12" t="s">
        <v>150</v>
      </c>
      <c r="I12" s="1">
        <v>2014</v>
      </c>
    </row>
    <row r="13" spans="2:9" ht="11.25">
      <c r="B13" s="32" t="s">
        <v>433</v>
      </c>
      <c r="F13" t="s">
        <v>151</v>
      </c>
      <c r="I13" s="1">
        <v>2015</v>
      </c>
    </row>
    <row r="14" spans="2:9" ht="11.25">
      <c r="B14" s="32" t="s">
        <v>248</v>
      </c>
      <c r="F14" t="s">
        <v>152</v>
      </c>
      <c r="I14" s="1">
        <v>2016</v>
      </c>
    </row>
    <row r="15" spans="2:9" ht="11.25">
      <c r="B15" s="32" t="s">
        <v>427</v>
      </c>
      <c r="F15" t="s">
        <v>153</v>
      </c>
      <c r="I15" s="1">
        <v>2017</v>
      </c>
    </row>
    <row r="16" spans="2:9" ht="11.25">
      <c r="B16" s="32" t="s">
        <v>322</v>
      </c>
      <c r="F16" t="s">
        <v>154</v>
      </c>
      <c r="I16" s="1">
        <v>2018</v>
      </c>
    </row>
    <row r="17" spans="2:9" ht="11.25">
      <c r="B17" s="32" t="s">
        <v>434</v>
      </c>
      <c r="I17" s="1">
        <v>2019</v>
      </c>
    </row>
    <row r="18" spans="2:9" ht="11.25">
      <c r="B18" s="32" t="s">
        <v>247</v>
      </c>
      <c r="I18" s="1">
        <v>2020</v>
      </c>
    </row>
    <row r="19" ht="11.25">
      <c r="B19" s="32" t="s">
        <v>203</v>
      </c>
    </row>
    <row r="20" ht="11.25">
      <c r="B20" s="32" t="s">
        <v>435</v>
      </c>
    </row>
    <row r="21" ht="11.25">
      <c r="B21" s="32" t="s">
        <v>436</v>
      </c>
    </row>
    <row r="22" ht="11.25">
      <c r="B22" s="32" t="s">
        <v>437</v>
      </c>
    </row>
    <row r="23" ht="11.25">
      <c r="B23" s="32" t="s">
        <v>438</v>
      </c>
    </row>
    <row r="24" ht="11.25">
      <c r="B24" s="32" t="s">
        <v>246</v>
      </c>
    </row>
    <row r="25" ht="11.25">
      <c r="B25" s="32" t="s">
        <v>439</v>
      </c>
    </row>
    <row r="26" ht="11.25">
      <c r="B26" s="32" t="s">
        <v>440</v>
      </c>
    </row>
    <row r="27" ht="11.25">
      <c r="B27" s="32" t="s">
        <v>441</v>
      </c>
    </row>
    <row r="28" ht="11.25">
      <c r="B28" s="32" t="s">
        <v>442</v>
      </c>
    </row>
    <row r="29" ht="11.25">
      <c r="B29" s="32" t="s">
        <v>443</v>
      </c>
    </row>
    <row r="30" ht="11.25">
      <c r="B30" s="32" t="s">
        <v>444</v>
      </c>
    </row>
    <row r="31" ht="11.25">
      <c r="B31" s="32" t="s">
        <v>445</v>
      </c>
    </row>
    <row r="32" ht="11.25">
      <c r="B32" s="32" t="s">
        <v>286</v>
      </c>
    </row>
    <row r="33" ht="11.25">
      <c r="B33" s="32" t="s">
        <v>287</v>
      </c>
    </row>
    <row r="34" ht="11.25">
      <c r="B34" s="32" t="s">
        <v>288</v>
      </c>
    </row>
    <row r="35" ht="11.25">
      <c r="B35" s="32" t="s">
        <v>289</v>
      </c>
    </row>
    <row r="36" ht="11.25">
      <c r="B36" s="32" t="s">
        <v>290</v>
      </c>
    </row>
    <row r="37" ht="11.25">
      <c r="B37" s="32" t="s">
        <v>291</v>
      </c>
    </row>
    <row r="38" ht="11.25">
      <c r="B38" s="32" t="s">
        <v>292</v>
      </c>
    </row>
    <row r="39" ht="11.25">
      <c r="B39" s="32" t="s">
        <v>293</v>
      </c>
    </row>
    <row r="40" ht="11.25">
      <c r="B40" s="32" t="s">
        <v>294</v>
      </c>
    </row>
    <row r="41" ht="11.25">
      <c r="B41" s="32" t="s">
        <v>295</v>
      </c>
    </row>
    <row r="42" ht="11.25">
      <c r="B42" s="32" t="s">
        <v>296</v>
      </c>
    </row>
    <row r="43" ht="11.25">
      <c r="B43" s="32" t="s">
        <v>297</v>
      </c>
    </row>
    <row r="44" ht="11.25">
      <c r="B44" s="32" t="s">
        <v>298</v>
      </c>
    </row>
    <row r="45" ht="11.25">
      <c r="B45" s="32" t="s">
        <v>299</v>
      </c>
    </row>
    <row r="46" ht="11.25">
      <c r="B46" s="32" t="s">
        <v>300</v>
      </c>
    </row>
    <row r="47" ht="11.25">
      <c r="B47" s="32" t="s">
        <v>301</v>
      </c>
    </row>
    <row r="48" ht="11.25">
      <c r="B48" s="32" t="s">
        <v>302</v>
      </c>
    </row>
    <row r="49" ht="11.25">
      <c r="B49" s="32" t="s">
        <v>303</v>
      </c>
    </row>
    <row r="50" ht="11.25">
      <c r="B50" s="32" t="s">
        <v>304</v>
      </c>
    </row>
    <row r="51" ht="11.25">
      <c r="B51" s="32" t="s">
        <v>305</v>
      </c>
    </row>
    <row r="52" ht="11.25">
      <c r="B52" s="32" t="s">
        <v>306</v>
      </c>
    </row>
    <row r="53" ht="11.25">
      <c r="B53" s="32" t="s">
        <v>307</v>
      </c>
    </row>
    <row r="54" ht="11.25">
      <c r="B54" s="32" t="s">
        <v>308</v>
      </c>
    </row>
    <row r="55" ht="11.25">
      <c r="B55" s="32" t="s">
        <v>309</v>
      </c>
    </row>
    <row r="56" ht="11.25">
      <c r="B56" s="32" t="s">
        <v>310</v>
      </c>
    </row>
    <row r="57" ht="11.25">
      <c r="B57" s="32" t="s">
        <v>311</v>
      </c>
    </row>
    <row r="58" ht="11.25">
      <c r="B58" s="32" t="s">
        <v>312</v>
      </c>
    </row>
    <row r="59" ht="11.25">
      <c r="B59" s="32" t="s">
        <v>313</v>
      </c>
    </row>
    <row r="60" ht="11.25">
      <c r="B60" s="32" t="s">
        <v>314</v>
      </c>
    </row>
    <row r="61" ht="11.25">
      <c r="B61" s="32" t="s">
        <v>315</v>
      </c>
    </row>
    <row r="62" ht="11.25">
      <c r="B62" s="32" t="s">
        <v>316</v>
      </c>
    </row>
    <row r="63" ht="11.25">
      <c r="B63" s="32" t="s">
        <v>317</v>
      </c>
    </row>
    <row r="64" ht="11.25">
      <c r="B64" s="32" t="s">
        <v>318</v>
      </c>
    </row>
    <row r="65" ht="11.25">
      <c r="B65" s="32" t="s">
        <v>319</v>
      </c>
    </row>
    <row r="66" ht="11.25">
      <c r="B66" s="32" t="s">
        <v>320</v>
      </c>
    </row>
    <row r="67" ht="11.25">
      <c r="B67" s="32" t="s">
        <v>321</v>
      </c>
    </row>
    <row r="68" ht="11.25">
      <c r="B68" s="32" t="s">
        <v>323</v>
      </c>
    </row>
    <row r="69" ht="11.25">
      <c r="B69" s="32" t="s">
        <v>219</v>
      </c>
    </row>
    <row r="70" ht="11.25">
      <c r="B70" s="32" t="s">
        <v>220</v>
      </c>
    </row>
    <row r="71" ht="11.25">
      <c r="B71" s="32" t="s">
        <v>221</v>
      </c>
    </row>
    <row r="72" ht="11.25">
      <c r="B72" s="32" t="s">
        <v>222</v>
      </c>
    </row>
    <row r="73" ht="11.25">
      <c r="B73" s="32" t="s">
        <v>223</v>
      </c>
    </row>
    <row r="74" ht="11.25">
      <c r="B74" s="32" t="s">
        <v>224</v>
      </c>
    </row>
    <row r="75" ht="11.25">
      <c r="B75" s="32" t="s">
        <v>225</v>
      </c>
    </row>
    <row r="76" ht="11.25">
      <c r="B76" s="32" t="s">
        <v>226</v>
      </c>
    </row>
    <row r="77" ht="11.25">
      <c r="B77" s="32" t="s">
        <v>227</v>
      </c>
    </row>
    <row r="78" ht="11.25">
      <c r="B78" s="32" t="s">
        <v>228</v>
      </c>
    </row>
    <row r="79" ht="11.25">
      <c r="B79" s="32" t="s">
        <v>229</v>
      </c>
    </row>
    <row r="80" ht="11.25">
      <c r="B80" s="32" t="s">
        <v>230</v>
      </c>
    </row>
    <row r="81" ht="11.25">
      <c r="B81" s="32" t="s">
        <v>231</v>
      </c>
    </row>
    <row r="82" ht="11.25">
      <c r="B82" s="32" t="s">
        <v>232</v>
      </c>
    </row>
    <row r="83" ht="11.25">
      <c r="B83" s="32" t="s">
        <v>233</v>
      </c>
    </row>
    <row r="84" ht="11.25">
      <c r="B84" s="32" t="s">
        <v>234</v>
      </c>
    </row>
    <row r="85" ht="11.25">
      <c r="B85" s="32" t="s">
        <v>235</v>
      </c>
    </row>
    <row r="86" ht="11.25">
      <c r="B86" s="32" t="s">
        <v>236</v>
      </c>
    </row>
    <row r="87" ht="11.25">
      <c r="B87" s="32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elektr</cp:lastModifiedBy>
  <cp:lastPrinted>2006-04-27T12:05:06Z</cp:lastPrinted>
  <dcterms:created xsi:type="dcterms:W3CDTF">2004-05-21T07:18:45Z</dcterms:created>
  <dcterms:modified xsi:type="dcterms:W3CDTF">2011-06-20T07:37:21Z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